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RVTESORERIA\OneDrive\Documentos\NOMINA\QUINCENAS\ABRIL-SEPTIEMBRE\"/>
    </mc:Choice>
  </mc:AlternateContent>
  <xr:revisionPtr revIDLastSave="0" documentId="13_ncr:1_{0DA12A62-BFB8-428B-A4F3-7869DA3714E7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PAGO DE QUINCENA  EVENTUALES " sheetId="1" r:id="rId1"/>
    <sheet name="PAGO MENSUAL " sheetId="12" r:id="rId2"/>
    <sheet name="EVENTUALES TRANSFERENCIAS" sheetId="11" r:id="rId3"/>
    <sheet name="ALIMENTOS PROTECCION Y SEGURIDA" sheetId="10" r:id="rId4"/>
  </sheets>
  <definedNames>
    <definedName name="_xlnm._FilterDatabase" localSheetId="2" hidden="1">'EVENTUALES TRANSFERENCIAS'!#REF!</definedName>
    <definedName name="_xlnm._FilterDatabase" localSheetId="0" hidden="1">'PAGO DE QUINCENA  EVENTUALES '!$A$8:$E$146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93" i="1"/>
  <c r="D111" i="1"/>
  <c r="D127" i="1"/>
  <c r="D144" i="1"/>
  <c r="D161" i="1"/>
  <c r="D179" i="1"/>
  <c r="D201" i="1"/>
  <c r="D36" i="1"/>
  <c r="C84" i="10"/>
  <c r="C58" i="10"/>
  <c r="C29" i="10"/>
  <c r="D16" i="12" l="1"/>
  <c r="D17" i="1" l="1"/>
  <c r="C26" i="1" l="1"/>
  <c r="C44" i="1" s="1"/>
  <c r="C64" i="1" s="1"/>
  <c r="C10" i="11" l="1"/>
  <c r="C40" i="11" s="1"/>
  <c r="C59" i="11" s="1"/>
  <c r="E10" i="11"/>
  <c r="E40" i="11" s="1"/>
  <c r="E59" i="11" s="1"/>
  <c r="E6" i="12"/>
  <c r="D10" i="10"/>
  <c r="D48" i="10" s="1"/>
  <c r="B10" i="10"/>
  <c r="B48" i="10" s="1"/>
  <c r="D79" i="10" l="1"/>
  <c r="B79" i="10"/>
  <c r="E26" i="1" l="1"/>
  <c r="C83" i="1"/>
  <c r="C100" i="1" s="1"/>
  <c r="C118" i="1" s="1"/>
  <c r="C136" i="1" s="1"/>
  <c r="C152" i="1" s="1"/>
  <c r="C170" i="1" s="1"/>
  <c r="C193" i="1" s="1"/>
  <c r="E44" i="1" l="1"/>
  <c r="E83" i="1" l="1"/>
  <c r="E100" i="1" s="1"/>
  <c r="E118" i="1" s="1"/>
  <c r="E64" i="1"/>
  <c r="E136" i="1" l="1"/>
  <c r="E152" i="1" s="1"/>
  <c r="D63" i="11"/>
  <c r="D44" i="11"/>
  <c r="D14" i="11"/>
  <c r="E170" i="1" l="1"/>
  <c r="E193" i="1" s="1"/>
  <c r="H64" i="11"/>
  <c r="D48" i="1" l="1"/>
  <c r="D55" i="1" s="1"/>
</calcChain>
</file>

<file path=xl/sharedStrings.xml><?xml version="1.0" encoding="utf-8"?>
<sst xmlns="http://schemas.openxmlformats.org/spreadsheetml/2006/main" count="594" uniqueCount="341">
  <si>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</si>
  <si>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</si>
  <si>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</si>
  <si>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</si>
  <si>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</si>
  <si>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</si>
  <si>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</si>
  <si>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</si>
  <si>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</si>
  <si>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</si>
  <si>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</si>
  <si>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</si>
  <si>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 xml:space="preserve">JOSE LEODAN NAVA FLORES </t>
  </si>
  <si>
    <t xml:space="preserve">AUXILIAR CASA DE SALUD SANTA ELENA </t>
  </si>
  <si>
    <t>008</t>
  </si>
  <si>
    <t>009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</si>
  <si>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</si>
  <si>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</si>
  <si>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</si>
  <si>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</si>
  <si>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</si>
  <si>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</si>
  <si>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</si>
  <si>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</si>
  <si>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</si>
  <si>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</si>
  <si>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</si>
  <si>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</si>
  <si>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</si>
  <si>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</si>
  <si>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035</t>
  </si>
  <si>
    <t>037</t>
  </si>
  <si>
    <t>038</t>
  </si>
  <si>
    <t>039</t>
  </si>
  <si>
    <t>040</t>
  </si>
  <si>
    <t>GARCIA GONZALEZ RAMIRO GAGR921001CM7</t>
  </si>
  <si>
    <t>CORTEZ NEGRETE JOSE JOSUE CONJ920319HJCRGS08</t>
  </si>
  <si>
    <t>AGUILAR GUZMAN ALEJANDRO AUGA841005HJCGZL08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</si>
  <si>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</si>
  <si>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</si>
  <si>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</si>
  <si>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</si>
  <si>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</si>
  <si>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</si>
  <si>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</si>
  <si>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</si>
  <si>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</si>
  <si>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</si>
  <si>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</si>
  <si>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</si>
  <si>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VENEGAS GOMEZ MA GUADALUPE VEGG670212</t>
  </si>
  <si>
    <t>ARTURO ESPINOZA MATA EIMA630728HJCSTR08</t>
  </si>
  <si>
    <t xml:space="preserve">AUXILIAR DELEGACION SANTA ELENA </t>
  </si>
  <si>
    <t xml:space="preserve">AUXILIAR COMUNIDA CANOAS </t>
  </si>
  <si>
    <t>AUXILIAR COMUNIDAD LA PAROTA</t>
  </si>
  <si>
    <t>063</t>
  </si>
  <si>
    <t>Perla Esperanza Palomino Estrada</t>
  </si>
  <si>
    <t xml:space="preserve">AUXILIAR DELEGACION COPALA </t>
  </si>
  <si>
    <t>MUNGUIA AGUILAR ARCELIA MUAA791027MJCNGR03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</si>
  <si>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</si>
  <si>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</si>
  <si>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</si>
  <si>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</si>
  <si>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</si>
  <si>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</si>
  <si>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VAZQUEZ BOLAÑOS FABIAN VABF760120JK3</t>
  </si>
  <si>
    <t>Policía de Línea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</si>
  <si>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</si>
  <si>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</si>
  <si>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</si>
  <si>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</si>
  <si>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</si>
  <si>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</si>
  <si>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</si>
  <si>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</si>
  <si>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</si>
  <si>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</si>
  <si>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</si>
  <si>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</si>
  <si>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</si>
  <si>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</si>
  <si>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</si>
  <si>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</si>
  <si>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</si>
  <si>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Brenda Garcia Lopez GALB9209242Z0</t>
  </si>
  <si>
    <t>Arely Yasmin Hernandez Lazaro HELA980307MJCRZR05</t>
  </si>
  <si>
    <t>TOTAL</t>
  </si>
  <si>
    <t xml:space="preserve"> AUXILIAR   COPALA</t>
  </si>
  <si>
    <t>Ruiz Ruiz Adolfo RURA660206UC9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</si>
  <si>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</si>
  <si>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</si>
  <si>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</si>
  <si>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</si>
  <si>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>Auxiliar Proteccion Civil</t>
  </si>
  <si>
    <t>Secretaria Registro Civil</t>
  </si>
  <si>
    <t xml:space="preserve">Absalon De Los Angeles Sandoval     AESA581229HCMNNB07                                        </t>
  </si>
  <si>
    <t>Guzman Mendez Mario  GUMM900910HJCZNR01</t>
  </si>
  <si>
    <t>Guzman Mendez Ricardo GUMR971205HJCZNC08</t>
  </si>
  <si>
    <t>Guzmán Ramírez Federico</t>
  </si>
  <si>
    <t>Alvares Guadalupe J Jesús</t>
  </si>
  <si>
    <t xml:space="preserve">LIC. SOFIA ASUNCION LOPEZ PALACIOS </t>
  </si>
  <si>
    <t xml:space="preserve">C.P. CRUZ ALEJANDRO NAVA GUZMAN </t>
  </si>
  <si>
    <t>PRESIDENTE MUNICIPAL</t>
  </si>
  <si>
    <t xml:space="preserve">ENCARGADO DE HACIENDA MUNICIPALA </t>
  </si>
  <si>
    <t>RUIZ CASTILLO CONCEPCION ALEJANDRA                                  RUCC920117JX5</t>
  </si>
  <si>
    <t>Oficial</t>
  </si>
  <si>
    <t>Pizano Najar Saulo Omar PINS770905547</t>
  </si>
  <si>
    <t>Auxiliar</t>
  </si>
  <si>
    <t>Argote Eguiarte Martin Alonso AOEM621218757</t>
  </si>
  <si>
    <t>Leal Navarro María Magdalena LENM820525JC1</t>
  </si>
  <si>
    <t>Guerrero Lepe Cynthia Paola GULC8701043X8</t>
  </si>
  <si>
    <t>Patricio Contreras Cinthia Josefina PACC900319571</t>
  </si>
  <si>
    <t>Neri Rubio Yuli                NERY801018797</t>
  </si>
  <si>
    <t>RODRIGUEZ CONTRERAS JOSE BRASIL                            ROCB860812RY2</t>
  </si>
  <si>
    <t>MARIA DE LOURDES MORA TOSCANO                       MOTL900211B39</t>
  </si>
  <si>
    <t>AGUILAR SILVA JOSE GUADALUPE                 AUSG6102143N2.</t>
  </si>
  <si>
    <t>RAMIREZ GUZMAN DIEGO RAMTSSES                   RAGD940621FG4</t>
  </si>
  <si>
    <t>KARLA BERENICE AVALOS VALDES</t>
  </si>
  <si>
    <t>TOTAL  PAGADO</t>
  </si>
  <si>
    <t xml:space="preserve">BLANCO VICTORIANO ERACLIO
BAVE7707201KA 
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</si>
  <si>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</si>
  <si>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</si>
  <si>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</si>
  <si>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</si>
  <si>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</si>
  <si>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</si>
  <si>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DEPARTAMENTO: REGISTRO CIVIL.</t>
  </si>
  <si>
    <t>DEPARTAMENTO: INSTITUTO DE LA MUJER.</t>
  </si>
  <si>
    <t>DEPARTAMENTO: DELEGACION DE LA COMUNIDAD DE COPALA.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</si>
  <si>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</si>
  <si>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</si>
  <si>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</si>
  <si>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</si>
  <si>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</si>
  <si>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</si>
  <si>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</si>
  <si>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</si>
  <si>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057</t>
  </si>
  <si>
    <t>058</t>
  </si>
  <si>
    <t>068</t>
  </si>
  <si>
    <t xml:space="preserve">SUELDO BASE MENSUAL </t>
  </si>
  <si>
    <t>TOTAL ENTREGADO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</si>
  <si>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</si>
  <si>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</si>
  <si>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</si>
  <si>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</si>
  <si>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</si>
  <si>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</si>
  <si>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</si>
  <si>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</si>
  <si>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</si>
  <si>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</si>
  <si>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</si>
  <si>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</si>
  <si>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</si>
  <si>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</si>
  <si>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</si>
  <si>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</si>
  <si>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</si>
  <si>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</si>
  <si>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</si>
  <si>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</si>
  <si>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</si>
  <si>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</si>
  <si>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Eventual</t>
  </si>
  <si>
    <t xml:space="preserve">MFLFLKFLLFKKF  MFKOFK LPOSMEKIDKKEM   ,DOE </t>
  </si>
  <si>
    <t>C</t>
  </si>
  <si>
    <t>ALIMENTOS PROTECCION CIVIL</t>
  </si>
  <si>
    <t>ALIMENTOS POLICIAS</t>
  </si>
  <si>
    <t>041</t>
  </si>
  <si>
    <t>01</t>
  </si>
  <si>
    <t>02</t>
  </si>
  <si>
    <t>03</t>
  </si>
  <si>
    <t>04</t>
  </si>
  <si>
    <t>05</t>
  </si>
  <si>
    <t>07</t>
  </si>
  <si>
    <t>CARLOS DANIEL CASTILLO LAZARO                  CALC920115HJCSZR06</t>
  </si>
  <si>
    <t>ARMIDA MORENO ALEMAN    MOAA771221MJCRLR08</t>
  </si>
  <si>
    <t>Flores Granero Cesar       FOGC880225HJCLRS01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</si>
  <si>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</si>
  <si>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</si>
  <si>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</si>
  <si>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</si>
  <si>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</si>
  <si>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JOSE GUADALUPE RAMOS GOMEZ  RAGS700520HJCMMD09</t>
  </si>
  <si>
    <t>LIC. SOFIA ASUNCION LOPEZ PALACIOS                                PRESIDENTE MUNICIPAL</t>
  </si>
  <si>
    <t>AUXILIAR DE BODEGA DIF</t>
  </si>
  <si>
    <t>AUXILIAR DE COCINA COMEDOR SANTA ELENA</t>
  </si>
  <si>
    <t>CHOFER URBAN ESCOLAR SANTA ELENA</t>
  </si>
  <si>
    <t>LAURITA DIAZ JACOBO</t>
  </si>
  <si>
    <t xml:space="preserve">CLAUDIA LOPEZ GONZALEZ </t>
  </si>
  <si>
    <t>JOSEFINA GONZALEZ CARDENAS GOCJ610318MJCNRS03</t>
  </si>
  <si>
    <t>J RENE RODRIGUEZ VARGAS</t>
  </si>
  <si>
    <t xml:space="preserve">ELIZABETH PEREZ DIAZ PEDE920425MHGRL07 </t>
  </si>
  <si>
    <t xml:space="preserve"> MONICA YAQUELIN DELGADO CORTES DECM970129MJCLRN00</t>
  </si>
  <si>
    <t>MIGUEL ROMERO DELGADO RODM840314HJCLG07</t>
  </si>
  <si>
    <t>ROGELIO DELGADO FLORES DEFR460716HJCLLG05</t>
  </si>
  <si>
    <t>AUXILIAR CULTURA</t>
  </si>
  <si>
    <t>LIC. SOFIA ASUNCION LOPEZ PALACIOS                             PRESIDENTE MUNICIPAL</t>
  </si>
  <si>
    <t>BRENDA YURIDIA GUADALUPE SANTOSGUSB840219MJCDNR07</t>
  </si>
  <si>
    <t xml:space="preserve">RAMON ARAIZA VICTORIANO ROGJ811227MJCDLN17   </t>
  </si>
  <si>
    <t>SECRETARIA DELEGACIONCOPALA</t>
  </si>
  <si>
    <t>ENCARGADO DE PALANTA DE TRATAMIENTO DE AGUA RESIDUALES</t>
  </si>
  <si>
    <t xml:space="preserve">SABAS DE LA CRUZ MORENO CRMS561204HJCRRB0   </t>
  </si>
  <si>
    <t>EMPEDRADOR COPALA</t>
  </si>
  <si>
    <t>JOSE ROMERO ALVAREZ   ROAJ490311HJCMLS09</t>
  </si>
  <si>
    <t>AUX. PLANTA DE TRATAMIENTO COPALA</t>
  </si>
  <si>
    <t xml:space="preserve">OLIVER ROSALES GUZMAN ROGO730819MJCSZL01   </t>
  </si>
  <si>
    <t>PROMOTORA COPALA</t>
  </si>
  <si>
    <t>CHOFER COPALA</t>
  </si>
  <si>
    <t xml:space="preserve">ERNESTO ROSALES CORDOVA ROCE660907HJCSRR11   </t>
  </si>
  <si>
    <t xml:space="preserve">MA EVA ROSALES GUADALUPE ROGE630614MJCSDV06  </t>
  </si>
  <si>
    <t>MITRIA RUIZ ROSALES</t>
  </si>
  <si>
    <t>MA ELIZABETH DIAZ PEÑA</t>
  </si>
  <si>
    <t>MA BERTHA NERI GUADALUPE</t>
  </si>
  <si>
    <t>MANUEL ROSALES ABIGAIL  MARA660414HJCNSB09</t>
  </si>
  <si>
    <t>BERTHA ALICIA VILLA VIZCAINO</t>
  </si>
  <si>
    <t>DAGOBERTO CORDOVA NERI       COND701112HJCRRG06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</si>
  <si>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</si>
  <si>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</si>
  <si>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</si>
  <si>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</si>
  <si>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</si>
  <si>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</si>
  <si>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</si>
  <si>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</si>
  <si>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</si>
  <si>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</si>
  <si>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</si>
  <si>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</si>
  <si>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</si>
  <si>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</si>
  <si>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</si>
  <si>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 xml:space="preserve"> RAMIRO GARCIA GONZALEZ GAGR921001CM7</t>
  </si>
  <si>
    <t xml:space="preserve"> JOSE GUADALUPE AGUILAR SILVA   AUSG6102143N2</t>
  </si>
  <si>
    <t xml:space="preserve"> JOSE JOSUE CORTEZ NEGRETE CONJ920319HJCRGS08</t>
  </si>
  <si>
    <t xml:space="preserve"> DIEGO RAMTSSES RAMIREZ GUZMAN  RAGD940621FG4               </t>
  </si>
  <si>
    <t xml:space="preserve"> ALEJANDRO AGUILAR GUZMAN AUGA841005HJCGZL08</t>
  </si>
  <si>
    <t>KARLA BERENICE AVALOS VALDES AAVK790509MJCVLR08</t>
  </si>
  <si>
    <t>AUXILIAR PROTECCION CIVIL</t>
  </si>
  <si>
    <t>HONORABLE AYUNTAMIENTO CONSTITUCIONAL</t>
  </si>
  <si>
    <t xml:space="preserve"> DEL MUNICIPIO DE  TOLIMÁN, JALISCO;</t>
  </si>
  <si>
    <t xml:space="preserve">JUAN FRANCISCO GONZALEZ DURAN GODJ890227U64 </t>
  </si>
  <si>
    <t>MECANICO</t>
  </si>
  <si>
    <t>ARON HUMBERTO GOMEZ PALACIOS GOPA800130844</t>
  </si>
  <si>
    <t xml:space="preserve">CHOFER URBAN ESCOLAR TOLIMAN </t>
  </si>
  <si>
    <t>JOSE RENE DURAN VENEGAS DUVR640802978</t>
  </si>
  <si>
    <t>SILVERIO CASTILLO TADEO CATS980702</t>
  </si>
  <si>
    <t xml:space="preserve">GUADALUPE TADEO GUZMAN            TAGG781112DFA  
</t>
  </si>
  <si>
    <t xml:space="preserve"> PATRICIA GUADALUPE PALACIOS RODRIGUEZ PARP700105</t>
  </si>
  <si>
    <t xml:space="preserve"> KARLA DENICE MARTINEZ GRAJEDA MAGK901104CR6</t>
  </si>
  <si>
    <t xml:space="preserve"> FRANCISCO ISRAEL LAZARO PALACIOS</t>
  </si>
  <si>
    <t xml:space="preserve"> AGUSTIN VARGAS GUZMAN VXGA750828HJCRZG04</t>
  </si>
  <si>
    <t>LIBRADO DIAZ JIMENEZ  DIJL490615HJCZMB05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</si>
  <si>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</si>
  <si>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</si>
  <si>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</si>
  <si>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</si>
  <si>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</si>
  <si>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</si>
  <si>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J FELIX CRUZ SANDOVAL</t>
  </si>
  <si>
    <t>OSCAR DE LA CRUZ FLORES            CUFO970302HJCRLS02</t>
  </si>
  <si>
    <t>JOSE GUADALUPE CASTILLO ROMERO              CARG790128LX9</t>
  </si>
  <si>
    <t>CESAR OSWALDO LOPEZ GOMEZ</t>
  </si>
  <si>
    <t>URBANO DURAN MOJARRO DUMU771207HJCRJR05</t>
  </si>
  <si>
    <t>AUXILIAR TESORERIA</t>
  </si>
  <si>
    <t>CHOFER URBANO ESCOLAR</t>
  </si>
  <si>
    <t xml:space="preserve">MARCO ANTONIO HUERTA NAVA </t>
  </si>
  <si>
    <t>LEODAN YONI DE LOS ANGELES SANDOVAL</t>
  </si>
  <si>
    <t>JOSE DE JESUS GUZMAN CASTILLO                    GUCJ7909212N9</t>
  </si>
  <si>
    <t>FRANCISCO JAVIER PALACIOS PALACIOS</t>
  </si>
  <si>
    <t>ELIGIO ESPINOZA HERNANDEZ EIHE920409HJCRRL02</t>
  </si>
  <si>
    <t>AUXILIAR AGUA POTABLE</t>
  </si>
  <si>
    <t>AUXILIAR DE DEPORTES</t>
  </si>
  <si>
    <t>ROSA FLORES HERNANDEZ FOHR7506223R4</t>
  </si>
  <si>
    <t>RUBEN HERNANDEZ CASTILLO HECR4906105F6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</si>
  <si>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</si>
  <si>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</si>
  <si>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</si>
  <si>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</si>
  <si>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</si>
  <si>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</si>
  <si>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TERESITA DE JESUS GUZMAN NAVA GUNT921014MJCZVR04</t>
  </si>
  <si>
    <t>MARIO GUADALUPE PALACIOS RAMIREZ    PARM930109HJCLMR098</t>
  </si>
  <si>
    <t>MARISOL GUZMAN GONZALEZ GUGM851122MJCZR04</t>
  </si>
  <si>
    <t>TITULAR DE PENSION</t>
  </si>
  <si>
    <t>DIRECTORA DESARROLLO SOCIAL</t>
  </si>
  <si>
    <t>AFANADORA DE ESCUELA</t>
  </si>
  <si>
    <t>ENCARGADO DE CAMPO DEPORTIVO CUAHTEMOC</t>
  </si>
  <si>
    <t>RAUL GUZMAN GUZMAN DIPE771115MJCZXL07</t>
  </si>
  <si>
    <t>INTENDENTE DELEGACION COPALA</t>
  </si>
  <si>
    <t xml:space="preserve">ROGELIO BLANCO CAMPOS  CACR011209HJCLMGA0 </t>
  </si>
  <si>
    <t>BERENIZ GUZMAN RANADA                    GUAB711215</t>
  </si>
  <si>
    <t>SONIA NEREYDA PELAYO HERNANDEZ      PEHS810401MJCLRN02</t>
  </si>
  <si>
    <t>ENCARGADA JURIDICO</t>
  </si>
  <si>
    <t>Auxiliar del Instituto de la Mujer</t>
  </si>
  <si>
    <t>001</t>
  </si>
  <si>
    <t>012</t>
  </si>
  <si>
    <t>Nomina Eventual Comunidades</t>
  </si>
  <si>
    <t xml:space="preserve"> NOELIA DIAZ SOLANO DISN771119MJCZLL00</t>
  </si>
  <si>
    <t>MICAELA VENEGAS BARRAGAN EBM3809292M0</t>
  </si>
  <si>
    <t>RUBEN GARCIA FIGUEROA GAFR430226</t>
  </si>
  <si>
    <t>MARCIANA ROSALES BASTIAN ROBM530110667</t>
  </si>
  <si>
    <t xml:space="preserve"> MA LUIZA FLORES DELGADO  FODL700824HV0 </t>
  </si>
  <si>
    <t>IMELDA SOLANO FLORES SOFI760622MJCLLM07</t>
  </si>
  <si>
    <t>JUANA SALDOVAL DELGADOSADJ850624ES7</t>
  </si>
  <si>
    <t>ENCARGADA DE BOMBAS DE AGUA SANTA ELENA</t>
  </si>
  <si>
    <t>AFANADORA JARDIN BARRIO SAN JOSE</t>
  </si>
  <si>
    <t>AFANADORA JARDIN DE CUAUHTEMOC</t>
  </si>
  <si>
    <t>AFANADORA DE JARDIN PRINCIPAL DE HUISICHI</t>
  </si>
  <si>
    <t>08</t>
  </si>
  <si>
    <t>FONTANERO DE LA PAROTA</t>
  </si>
  <si>
    <t>AFANADORA DE JARDIN DE NIÑOS JOSE VASCONCELOS SANTA ELENA</t>
  </si>
  <si>
    <t>AUXILIAR GENERAL LA LAGUNA</t>
  </si>
  <si>
    <t>AUXILIAR DE OBRAS</t>
  </si>
  <si>
    <t>INTRUCTORA DE ZUMBA</t>
  </si>
  <si>
    <t>ALIMENTOS</t>
  </si>
  <si>
    <t>09</t>
  </si>
  <si>
    <t>JUAN JOSE ROMERO CASTILLO ROCJ000405HJCMSNA9</t>
  </si>
  <si>
    <t>CELESTINA CASTILLO GORDIAN CAGC731031MJCSRL09</t>
  </si>
  <si>
    <t>CITLALLI VERDE GRANERO      VEGC900625MJCRRT00</t>
  </si>
  <si>
    <t>AUX. CASA DE SALUD PUEBLO VIEJO</t>
  </si>
  <si>
    <t>LIC. SOFIA ASUNCION LOPEZ PALACIOS                               PRESIDENTE MUNICIPAL</t>
  </si>
  <si>
    <t>LIC. SOFIA ASUNCION LOPEZ PALACIOS                                  PRESIDENTE MUNICIPAL</t>
  </si>
  <si>
    <t xml:space="preserve">JOSE GUZMAN LARIOS GULJ901022HJCZRS08 </t>
  </si>
  <si>
    <t>ABEL TORRES ESPINO     TOEA610730HGRRSB02</t>
  </si>
  <si>
    <t>ARNULFO JUAREZ FLORES        JUFA800914HJCRLR05</t>
  </si>
  <si>
    <t xml:space="preserve">MAQUINARIA </t>
  </si>
  <si>
    <t>MARIA DE LOURDES BLANCO DIAZ BADL950705MJCLZR02</t>
  </si>
  <si>
    <t>AUXILIAR DE PROTECCION CIVIL COPALA</t>
  </si>
  <si>
    <t>055</t>
  </si>
  <si>
    <t>MARINA DAVALOS PRECIADO</t>
  </si>
  <si>
    <t>TERESA DE JESUS GOMEZ ABRICA GOAT890821MJCMBR02</t>
  </si>
  <si>
    <t>COCINERA COMEDOR SANTA ELENA</t>
  </si>
  <si>
    <t>CESAR RODRIGO GOMEZ PADILLA GOPC940416HJCMDS05</t>
  </si>
  <si>
    <t>AUXILAR OFICIALIA</t>
  </si>
  <si>
    <t>DEL 16/06/2022 AL 30/06/2022</t>
  </si>
  <si>
    <t>30 DE JUNIO 2022</t>
  </si>
  <si>
    <t>NANCY AZUCENA DELGADO GARCIA</t>
  </si>
  <si>
    <t>AUXILIAR DE COCINA SANTA ELENA</t>
  </si>
  <si>
    <t>DEL 01/06/2022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</si>
</sst>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44" fontId="0" fillId="0" borderId="0" xfId="2" applyFont="1"/>
    <xf numFmtId="44" fontId="0" fillId="0" borderId="0" xfId="0" applyNumberFormat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44" fontId="12" fillId="0" borderId="9" xfId="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4" fontId="11" fillId="0" borderId="9" xfId="2" applyFont="1" applyBorder="1" applyAlignment="1">
      <alignment horizontal="center"/>
    </xf>
    <xf numFmtId="44" fontId="4" fillId="0" borderId="9" xfId="2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44" fontId="6" fillId="3" borderId="12" xfId="2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5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44" fontId="5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4" fontId="11" fillId="0" borderId="2" xfId="2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15" fontId="13" fillId="3" borderId="0" xfId="0" applyNumberFormat="1" applyFont="1" applyFill="1" applyAlignment="1">
      <alignment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wrapText="1"/>
    </xf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4" fontId="12" fillId="0" borderId="9" xfId="2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44" fontId="21" fillId="3" borderId="3" xfId="2" applyFont="1" applyFill="1" applyBorder="1" applyAlignment="1">
      <alignment horizontal="center"/>
    </xf>
    <xf numFmtId="44" fontId="21" fillId="3" borderId="3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49" fontId="21" fillId="3" borderId="0" xfId="1" applyNumberFormat="1" applyFont="1" applyFill="1" applyBorder="1" applyAlignment="1">
      <alignment horizontal="center"/>
    </xf>
    <xf numFmtId="44" fontId="21" fillId="3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44" fontId="2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44" fontId="22" fillId="0" borderId="4" xfId="0" applyNumberFormat="1" applyFont="1" applyBorder="1"/>
    <xf numFmtId="44" fontId="6" fillId="3" borderId="5" xfId="2" applyFont="1" applyFill="1" applyBorder="1" applyAlignment="1"/>
    <xf numFmtId="44" fontId="21" fillId="3" borderId="3" xfId="2" applyFont="1" applyFill="1" applyBorder="1" applyAlignment="1"/>
    <xf numFmtId="0" fontId="20" fillId="0" borderId="0" xfId="0" applyFont="1"/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44" fontId="0" fillId="0" borderId="0" xfId="2" applyFont="1" applyFill="1"/>
    <xf numFmtId="44" fontId="21" fillId="3" borderId="2" xfId="2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44" fontId="21" fillId="0" borderId="3" xfId="2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44" fontId="25" fillId="0" borderId="2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49" fontId="16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6" fillId="0" borderId="2" xfId="0" applyFont="1" applyBorder="1"/>
    <xf numFmtId="44" fontId="6" fillId="0" borderId="2" xfId="2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49" fontId="6" fillId="3" borderId="9" xfId="1" applyNumberFormat="1" applyFont="1" applyFill="1" applyBorder="1" applyAlignment="1">
      <alignment horizontal="center"/>
    </xf>
    <xf numFmtId="44" fontId="22" fillId="0" borderId="9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21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21" fillId="3" borderId="3" xfId="1" applyNumberFormat="1" applyFont="1" applyFill="1" applyBorder="1" applyAlignment="1">
      <alignment horizontal="center"/>
    </xf>
    <xf numFmtId="49" fontId="21" fillId="3" borderId="4" xfId="1" applyNumberFormat="1" applyFont="1" applyFill="1" applyBorder="1" applyAlignment="1">
      <alignment horizontal="center"/>
    </xf>
    <xf numFmtId="49" fontId="21" fillId="3" borderId="5" xfId="1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3" xfId="1" applyNumberFormat="1" applyFont="1" applyFill="1" applyBorder="1" applyAlignment="1">
      <alignment horizontal="center" vertical="center"/>
    </xf>
    <xf numFmtId="49" fontId="21" fillId="0" borderId="4" xfId="1" applyNumberFormat="1" applyFont="1" applyFill="1" applyBorder="1" applyAlignment="1">
      <alignment horizontal="center" vertical="center"/>
    </xf>
    <xf numFmtId="49" fontId="21" fillId="0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3" borderId="7" xfId="1" applyNumberFormat="1" applyFont="1" applyFill="1" applyBorder="1" applyAlignment="1">
      <alignment horizontal="center" vertical="center"/>
    </xf>
    <xf numFmtId="49" fontId="21" fillId="3" borderId="15" xfId="1" applyNumberFormat="1" applyFont="1" applyFill="1" applyBorder="1" applyAlignment="1">
      <alignment horizontal="center" vertical="center"/>
    </xf>
    <xf numFmtId="49" fontId="21" fillId="3" borderId="2" xfId="1" applyNumberFormat="1" applyFont="1" applyFill="1" applyBorder="1" applyAlignment="1">
      <alignment horizontal="center"/>
    </xf>
    <xf numFmtId="49" fontId="26" fillId="3" borderId="3" xfId="1" applyNumberFormat="1" applyFont="1" applyFill="1" applyBorder="1" applyAlignment="1">
      <alignment horizontal="center"/>
    </xf>
    <xf numFmtId="49" fontId="26" fillId="3" borderId="4" xfId="1" applyNumberFormat="1" applyFont="1" applyFill="1" applyBorder="1" applyAlignment="1">
      <alignment horizontal="center"/>
    </xf>
    <xf numFmtId="49" fontId="26" fillId="3" borderId="5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9" fillId="3" borderId="0" xfId="0" applyFont="1" applyFill="1" applyAlignment="1">
      <alignment horizontal="center" wrapText="1"/>
    </xf>
    <xf numFmtId="49" fontId="6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20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38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78</xdr:row>
      <xdr:rowOff>85725</xdr:rowOff>
    </xdr:from>
    <xdr:ext cx="1371600" cy="10096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546675"/>
          <a:ext cx="1371600" cy="1009650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95</xdr:row>
      <xdr:rowOff>38099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9475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113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131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147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165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185</xdr:row>
      <xdr:rowOff>47626</xdr:rowOff>
    </xdr:from>
    <xdr:ext cx="1504950" cy="1390650"/>
    <xdr:pic>
      <xdr:nvPicPr>
        <xdr:cNvPr id="36" name="Imagen 35">
          <a:extLst>
            <a:ext uri="{FF2B5EF4-FFF2-40B4-BE49-F238E27FC236}">
              <a16:creationId xmlns:a16="http://schemas.microsoft.com/office/drawing/2014/main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76485751"/>
          <a:ext cx="1504950" cy="1390650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59</xdr:row>
      <xdr:rowOff>56210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2944785"/>
          <a:ext cx="1368244" cy="1143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7" name="Imagen 6">
          <a:extLst>
            <a:ext uri="{FF2B5EF4-FFF2-40B4-BE49-F238E27FC236}">
              <a16:creationId xmlns:a16="http://schemas.microsoft.com/office/drawing/2014/main" id="{A05BC816-FCAD-441C-BF92-3CCD7A0E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1619250</xdr:colOff>
      <xdr:row>5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"/>
          <a:ext cx="1419225" cy="1419224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31</xdr:row>
      <xdr:rowOff>85725</xdr:rowOff>
    </xdr:from>
    <xdr:ext cx="1171575" cy="1171574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266825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51</xdr:row>
      <xdr:rowOff>0</xdr:rowOff>
    </xdr:from>
    <xdr:ext cx="1171575" cy="1171574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34035800"/>
          <a:ext cx="1171575" cy="11715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1552575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266825" cy="1266824"/>
        </a:xfrm>
        <a:prstGeom prst="rect">
          <a:avLst/>
        </a:prstGeom>
      </xdr:spPr>
    </xdr:pic>
    <xdr:clientData/>
  </xdr:twoCellAnchor>
  <xdr:oneCellAnchor>
    <xdr:from>
      <xdr:col>0</xdr:col>
      <xdr:colOff>276225</xdr:colOff>
      <xdr:row>39</xdr:row>
      <xdr:rowOff>142875</xdr:rowOff>
    </xdr:from>
    <xdr:ext cx="1447799" cy="128327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877675"/>
          <a:ext cx="1447799" cy="1283276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70</xdr:row>
      <xdr:rowOff>180975</xdr:rowOff>
    </xdr:from>
    <xdr:ext cx="1571625" cy="157162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23050"/>
          <a:ext cx="1571625" cy="157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7"/>
  <sheetViews>
    <sheetView topLeftCell="A196" zoomScaleNormal="100" workbookViewId="0">
      <selection activeCell="B216" sqref="B216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  <col min="7" max="7" width="12.5703125" bestFit="1" customWidth="1"/>
  </cols>
  <sheetData>
    <row r="1" spans="1:6" ht="26.25" x14ac:dyDescent="0.4">
      <c r="C1" s="142" t="s">
        <v>179</v>
      </c>
      <c r="D1" s="142"/>
      <c r="E1" s="142"/>
    </row>
    <row r="2" spans="1:6" ht="26.25" x14ac:dyDescent="0.4">
      <c r="C2" s="142" t="s">
        <v>180</v>
      </c>
      <c r="D2" s="142"/>
      <c r="E2" s="142"/>
    </row>
    <row r="3" spans="1:6" ht="26.25" x14ac:dyDescent="0.4">
      <c r="C3" s="142" t="s">
        <v>181</v>
      </c>
      <c r="D3" s="142"/>
      <c r="E3" s="142"/>
    </row>
    <row r="4" spans="1:6" ht="15" customHeight="1" x14ac:dyDescent="0.5">
      <c r="B4" s="6"/>
      <c r="C4" s="69"/>
      <c r="D4" s="69"/>
      <c r="E4" s="69"/>
      <c r="F4" s="6"/>
    </row>
    <row r="5" spans="1:6" ht="15" customHeight="1" x14ac:dyDescent="0.5">
      <c r="A5" s="6"/>
      <c r="B5" s="6"/>
      <c r="C5" s="69"/>
      <c r="D5" s="69"/>
      <c r="E5" s="69"/>
      <c r="F5" s="6"/>
    </row>
    <row r="6" spans="1:6" ht="33" customHeight="1" x14ac:dyDescent="0.5">
      <c r="A6" s="44" t="s">
        <v>182</v>
      </c>
      <c r="B6" s="6"/>
      <c r="C6" s="34" t="s">
        <v>122</v>
      </c>
      <c r="D6" s="6"/>
      <c r="E6" s="36" t="s">
        <v>121</v>
      </c>
      <c r="F6" s="6"/>
    </row>
    <row r="7" spans="1:6" ht="19.5" customHeight="1" thickBot="1" x14ac:dyDescent="0.55000000000000004">
      <c r="A7" s="6"/>
      <c r="B7" s="6"/>
      <c r="C7" s="35" t="s">
        <v>336</v>
      </c>
      <c r="D7" s="32"/>
      <c r="E7" s="51" t="s">
        <v>337</v>
      </c>
      <c r="F7" s="6"/>
    </row>
    <row r="8" spans="1:6" ht="36" customHeight="1" thickBot="1" x14ac:dyDescent="0.3">
      <c r="A8" s="160" t="s">
        <v>0</v>
      </c>
      <c r="B8" s="143" t="s">
        <v>1</v>
      </c>
      <c r="C8" s="143" t="s">
        <v>2</v>
      </c>
      <c r="D8" s="158" t="s">
        <v>4</v>
      </c>
      <c r="E8" s="143" t="s">
        <v>3</v>
      </c>
    </row>
    <row r="9" spans="1:6" ht="3" customHeight="1" thickBot="1" x14ac:dyDescent="0.3">
      <c r="A9" s="160"/>
      <c r="B9" s="143"/>
      <c r="C9" s="143"/>
      <c r="D9" s="159"/>
      <c r="E9" s="143"/>
    </row>
    <row r="10" spans="1:6" ht="30.75" thickBot="1" x14ac:dyDescent="0.3">
      <c r="A10" s="113" t="s">
        <v>296</v>
      </c>
      <c r="B10" s="114" t="s">
        <v>6</v>
      </c>
      <c r="C10" s="3" t="s">
        <v>123</v>
      </c>
      <c r="D10" s="115">
        <v>3000</v>
      </c>
      <c r="E10" s="18"/>
    </row>
    <row r="11" spans="1:6" ht="27.75" customHeight="1" thickBot="1" x14ac:dyDescent="0.3">
      <c r="A11" s="113" t="s">
        <v>5</v>
      </c>
      <c r="B11" s="3" t="s">
        <v>190</v>
      </c>
      <c r="C11" s="3" t="s">
        <v>183</v>
      </c>
      <c r="D11" s="115">
        <v>2500</v>
      </c>
      <c r="E11" s="18"/>
    </row>
    <row r="12" spans="1:6" ht="45.75" thickBot="1" x14ac:dyDescent="0.3">
      <c r="A12" s="113" t="s">
        <v>7</v>
      </c>
      <c r="B12" s="3" t="s">
        <v>184</v>
      </c>
      <c r="C12" s="3" t="s">
        <v>186</v>
      </c>
      <c r="D12" s="115">
        <v>1773</v>
      </c>
      <c r="E12" s="18"/>
      <c r="F12" s="73"/>
    </row>
    <row r="13" spans="1:6" ht="30.75" thickBot="1" x14ac:dyDescent="0.3">
      <c r="A13" s="113" t="s">
        <v>8</v>
      </c>
      <c r="B13" s="3" t="s">
        <v>24</v>
      </c>
      <c r="C13" s="3" t="s">
        <v>25</v>
      </c>
      <c r="D13" s="115">
        <v>2000</v>
      </c>
      <c r="E13" s="18"/>
      <c r="F13" s="73"/>
    </row>
    <row r="14" spans="1:6" ht="30.75" thickBot="1" x14ac:dyDescent="0.3">
      <c r="A14" s="113" t="s">
        <v>9</v>
      </c>
      <c r="B14" s="3" t="s">
        <v>27</v>
      </c>
      <c r="C14" s="3" t="s">
        <v>28</v>
      </c>
      <c r="D14" s="115">
        <v>2500</v>
      </c>
      <c r="E14" s="18"/>
      <c r="F14" s="73"/>
    </row>
    <row r="15" spans="1:6" ht="45.75" thickBot="1" x14ac:dyDescent="0.3">
      <c r="A15" s="113" t="s">
        <v>10</v>
      </c>
      <c r="B15" s="3" t="s">
        <v>191</v>
      </c>
      <c r="C15" s="3" t="s">
        <v>63</v>
      </c>
      <c r="D15" s="115">
        <v>1050</v>
      </c>
      <c r="E15" s="18"/>
      <c r="F15" s="73"/>
    </row>
    <row r="16" spans="1:6" ht="45.75" thickBot="1" x14ac:dyDescent="0.3">
      <c r="A16" s="113" t="s">
        <v>11</v>
      </c>
      <c r="B16" s="3" t="s">
        <v>192</v>
      </c>
      <c r="C16" s="3" t="s">
        <v>16</v>
      </c>
      <c r="D16" s="115">
        <v>1050</v>
      </c>
      <c r="E16" s="18"/>
      <c r="F16" s="73"/>
    </row>
    <row r="17" spans="1:5" ht="16.5" thickBot="1" x14ac:dyDescent="0.3">
      <c r="A17" s="154" t="s">
        <v>86</v>
      </c>
      <c r="B17" s="155"/>
      <c r="C17" s="156"/>
      <c r="D17" s="116">
        <f>SUM(D10:D16)</f>
        <v>13873</v>
      </c>
      <c r="E17" s="117"/>
    </row>
    <row r="18" spans="1:5" ht="33" customHeight="1" x14ac:dyDescent="0.25">
      <c r="A18" s="39"/>
      <c r="C18" s="43"/>
      <c r="D18" s="40"/>
      <c r="E18" s="63"/>
    </row>
    <row r="19" spans="1:5" ht="38.25" customHeight="1" x14ac:dyDescent="0.25">
      <c r="A19" s="41"/>
      <c r="B19" s="157" t="s">
        <v>185</v>
      </c>
      <c r="C19" s="157"/>
      <c r="D19" s="42"/>
      <c r="E19" s="48" t="s">
        <v>125</v>
      </c>
    </row>
    <row r="20" spans="1:5" ht="15.75" x14ac:dyDescent="0.25">
      <c r="A20" s="41"/>
      <c r="B20" s="48"/>
      <c r="C20" s="48"/>
      <c r="D20" s="42"/>
      <c r="E20" s="48"/>
    </row>
    <row r="21" spans="1:5" ht="26.25" x14ac:dyDescent="0.25">
      <c r="C21" s="141" t="s">
        <v>179</v>
      </c>
      <c r="D21" s="141"/>
      <c r="E21" s="141"/>
    </row>
    <row r="22" spans="1:5" ht="26.25" x14ac:dyDescent="0.25">
      <c r="C22" s="141" t="s">
        <v>180</v>
      </c>
      <c r="D22" s="141"/>
      <c r="E22" s="141"/>
    </row>
    <row r="23" spans="1:5" ht="22.5" customHeight="1" x14ac:dyDescent="0.5">
      <c r="A23" s="6"/>
      <c r="B23" s="6"/>
      <c r="C23" s="141" t="s">
        <v>181</v>
      </c>
      <c r="D23" s="141"/>
      <c r="E23" s="141"/>
    </row>
    <row r="24" spans="1:5" ht="20.25" customHeight="1" x14ac:dyDescent="0.5">
      <c r="A24" s="6"/>
      <c r="B24" s="6"/>
      <c r="C24" s="92"/>
      <c r="D24" s="92"/>
      <c r="E24" s="92"/>
    </row>
    <row r="25" spans="1:5" ht="33.75" x14ac:dyDescent="0.5">
      <c r="A25" s="70" t="s">
        <v>182</v>
      </c>
      <c r="B25" s="6"/>
      <c r="C25" s="34" t="s">
        <v>122</v>
      </c>
      <c r="D25" s="6"/>
      <c r="E25" s="36" t="s">
        <v>121</v>
      </c>
    </row>
    <row r="26" spans="1:5" ht="33" customHeight="1" thickBot="1" x14ac:dyDescent="0.55000000000000004">
      <c r="A26" s="6"/>
      <c r="B26" s="6"/>
      <c r="C26" s="35" t="str">
        <f>C7</f>
        <v>DEL 16/06/2022 AL 30/06/2022</v>
      </c>
      <c r="D26" s="32"/>
      <c r="E26" s="51" t="str">
        <f>E7</f>
        <v>30 DE JUNIO 2022</v>
      </c>
    </row>
    <row r="27" spans="1:5" ht="36.75" thickBot="1" x14ac:dyDescent="0.3">
      <c r="A27" s="45" t="s">
        <v>0</v>
      </c>
      <c r="B27" s="31" t="s">
        <v>1</v>
      </c>
      <c r="C27" s="31" t="s">
        <v>2</v>
      </c>
      <c r="D27" s="31" t="s">
        <v>4</v>
      </c>
      <c r="E27" s="31" t="s">
        <v>3</v>
      </c>
    </row>
    <row r="28" spans="1:5" ht="30.75" thickBot="1" x14ac:dyDescent="0.3">
      <c r="A28" s="118" t="s">
        <v>14</v>
      </c>
      <c r="B28" s="3" t="s">
        <v>193</v>
      </c>
      <c r="C28" s="3" t="s">
        <v>333</v>
      </c>
      <c r="D28" s="119">
        <v>2000</v>
      </c>
      <c r="E28" s="18"/>
    </row>
    <row r="29" spans="1:5" ht="45.75" thickBot="1" x14ac:dyDescent="0.3">
      <c r="A29" s="118" t="s">
        <v>15</v>
      </c>
      <c r="B29" s="3" t="s">
        <v>194</v>
      </c>
      <c r="C29" s="3" t="s">
        <v>187</v>
      </c>
      <c r="D29" s="119">
        <v>1500</v>
      </c>
      <c r="E29" s="18"/>
    </row>
    <row r="30" spans="1:5" ht="30.75" thickBot="1" x14ac:dyDescent="0.3">
      <c r="A30" s="118" t="s">
        <v>17</v>
      </c>
      <c r="B30" s="3" t="s">
        <v>12</v>
      </c>
      <c r="C30" s="3" t="s">
        <v>13</v>
      </c>
      <c r="D30" s="119">
        <v>2000</v>
      </c>
      <c r="E30" s="18"/>
    </row>
    <row r="31" spans="1:5" ht="31.5" thickBot="1" x14ac:dyDescent="0.3">
      <c r="A31" s="118" t="s">
        <v>20</v>
      </c>
      <c r="B31" s="18" t="s">
        <v>189</v>
      </c>
      <c r="C31" s="4" t="s">
        <v>188</v>
      </c>
      <c r="D31" s="119">
        <v>2500</v>
      </c>
      <c r="E31" s="18"/>
    </row>
    <row r="32" spans="1:5" ht="34.5" customHeight="1" thickBot="1" x14ac:dyDescent="0.3">
      <c r="A32" s="118" t="s">
        <v>297</v>
      </c>
      <c r="B32" s="4" t="s">
        <v>195</v>
      </c>
      <c r="C32" s="4" t="s">
        <v>91</v>
      </c>
      <c r="D32" s="119">
        <v>1500</v>
      </c>
      <c r="E32" s="18"/>
    </row>
    <row r="33" spans="1:6" ht="32.25" customHeight="1" thickBot="1" x14ac:dyDescent="0.3">
      <c r="A33" s="118" t="s">
        <v>23</v>
      </c>
      <c r="B33" s="4" t="s">
        <v>196</v>
      </c>
      <c r="C33" s="4" t="s">
        <v>129</v>
      </c>
      <c r="D33" s="119">
        <v>2000</v>
      </c>
      <c r="E33" s="18"/>
    </row>
    <row r="34" spans="1:6" ht="34.5" customHeight="1" thickBot="1" x14ac:dyDescent="0.3">
      <c r="A34" s="118" t="s">
        <v>26</v>
      </c>
      <c r="B34" s="4" t="s">
        <v>227</v>
      </c>
      <c r="C34" s="4" t="s">
        <v>87</v>
      </c>
      <c r="D34" s="119">
        <v>4000</v>
      </c>
      <c r="E34" s="18"/>
    </row>
    <row r="35" spans="1:6" ht="34.5" customHeight="1" thickBot="1" x14ac:dyDescent="0.3">
      <c r="A35" s="118" t="s">
        <v>29</v>
      </c>
      <c r="B35" s="3" t="s">
        <v>244</v>
      </c>
      <c r="C35" s="3" t="s">
        <v>245</v>
      </c>
      <c r="D35" s="120">
        <v>2500</v>
      </c>
      <c r="E35" s="18"/>
    </row>
    <row r="36" spans="1:6" ht="16.5" thickBot="1" x14ac:dyDescent="0.3">
      <c r="A36" s="147" t="s">
        <v>86</v>
      </c>
      <c r="B36" s="148"/>
      <c r="C36" s="149"/>
      <c r="D36" s="93">
        <f>SUM(D28:D35)</f>
        <v>18000</v>
      </c>
      <c r="E36" s="38"/>
    </row>
    <row r="37" spans="1:6" ht="25.5" customHeight="1" x14ac:dyDescent="0.25">
      <c r="A37" s="39"/>
      <c r="C37" s="43"/>
      <c r="D37" s="40"/>
    </row>
    <row r="38" spans="1:6" ht="51.75" customHeight="1" x14ac:dyDescent="0.25">
      <c r="A38" s="41"/>
      <c r="B38" s="157" t="s">
        <v>198</v>
      </c>
      <c r="C38" s="157"/>
      <c r="D38" s="42"/>
      <c r="E38" s="50" t="s">
        <v>125</v>
      </c>
    </row>
    <row r="39" spans="1:6" ht="32.25" customHeight="1" x14ac:dyDescent="0.25">
      <c r="C39" s="141" t="s">
        <v>179</v>
      </c>
      <c r="D39" s="141"/>
      <c r="E39" s="141"/>
    </row>
    <row r="40" spans="1:6" ht="22.5" customHeight="1" x14ac:dyDescent="0.5">
      <c r="A40" s="6"/>
      <c r="B40" s="6"/>
      <c r="C40" s="141" t="s">
        <v>180</v>
      </c>
      <c r="D40" s="141"/>
      <c r="E40" s="141"/>
    </row>
    <row r="41" spans="1:6" ht="22.5" customHeight="1" x14ac:dyDescent="0.5">
      <c r="A41" s="6"/>
      <c r="B41" s="6"/>
      <c r="C41" s="141" t="s">
        <v>181</v>
      </c>
      <c r="D41" s="141"/>
      <c r="E41" s="141"/>
    </row>
    <row r="42" spans="1:6" ht="33.75" x14ac:dyDescent="0.5">
      <c r="A42" s="6"/>
      <c r="B42" s="6"/>
    </row>
    <row r="43" spans="1:6" ht="33.75" x14ac:dyDescent="0.5">
      <c r="A43" s="44" t="s">
        <v>182</v>
      </c>
      <c r="B43" s="6"/>
      <c r="C43" s="34" t="s">
        <v>122</v>
      </c>
      <c r="D43" s="6"/>
      <c r="E43" s="36" t="s">
        <v>121</v>
      </c>
    </row>
    <row r="44" spans="1:6" ht="27.75" customHeight="1" thickBot="1" x14ac:dyDescent="0.55000000000000004">
      <c r="A44" s="6"/>
      <c r="B44" s="6"/>
      <c r="C44" s="35" t="str">
        <f>C26</f>
        <v>DEL 16/06/2022 AL 30/06/2022</v>
      </c>
      <c r="D44" s="32"/>
      <c r="E44" s="51" t="str">
        <f>E26</f>
        <v>30 DE JUNIO 2022</v>
      </c>
    </row>
    <row r="45" spans="1:6" ht="26.25" customHeight="1" thickBot="1" x14ac:dyDescent="0.3">
      <c r="A45" s="45" t="s">
        <v>0</v>
      </c>
      <c r="B45" s="31" t="s">
        <v>1</v>
      </c>
      <c r="C45" s="31" t="s">
        <v>2</v>
      </c>
      <c r="D45" s="31" t="s">
        <v>4</v>
      </c>
      <c r="E45" s="31" t="s">
        <v>3</v>
      </c>
    </row>
    <row r="46" spans="1:6" ht="28.5" customHeight="1" thickBot="1" x14ac:dyDescent="0.3">
      <c r="A46" s="118" t="s">
        <v>142</v>
      </c>
      <c r="B46" s="3" t="s">
        <v>199</v>
      </c>
      <c r="C46" s="3" t="s">
        <v>201</v>
      </c>
      <c r="D46" s="120">
        <v>2000</v>
      </c>
      <c r="E46" s="18"/>
    </row>
    <row r="47" spans="1:6" ht="45.75" thickBot="1" x14ac:dyDescent="0.4">
      <c r="A47" s="118" t="s">
        <v>143</v>
      </c>
      <c r="B47" s="3" t="s">
        <v>200</v>
      </c>
      <c r="C47" s="3" t="s">
        <v>202</v>
      </c>
      <c r="D47" s="120">
        <v>1500</v>
      </c>
      <c r="E47" s="18"/>
      <c r="F47" s="95" t="s">
        <v>166</v>
      </c>
    </row>
    <row r="48" spans="1:6" ht="30.75" thickBot="1" x14ac:dyDescent="0.4">
      <c r="A48" s="118" t="s">
        <v>144</v>
      </c>
      <c r="B48" s="3" t="s">
        <v>203</v>
      </c>
      <c r="C48" s="3" t="s">
        <v>204</v>
      </c>
      <c r="D48" s="120">
        <f>1750</f>
        <v>1750</v>
      </c>
      <c r="E48" s="18"/>
      <c r="F48" s="95" t="s">
        <v>229</v>
      </c>
    </row>
    <row r="49" spans="1:6" ht="30.75" thickBot="1" x14ac:dyDescent="0.4">
      <c r="A49" s="118" t="s">
        <v>145</v>
      </c>
      <c r="B49" s="3" t="s">
        <v>205</v>
      </c>
      <c r="C49" s="3" t="s">
        <v>206</v>
      </c>
      <c r="D49" s="120">
        <v>1500</v>
      </c>
      <c r="E49" s="18"/>
      <c r="F49" s="95" t="s">
        <v>230</v>
      </c>
    </row>
    <row r="50" spans="1:6" ht="30.75" thickBot="1" x14ac:dyDescent="0.4">
      <c r="A50" s="118" t="s">
        <v>146</v>
      </c>
      <c r="B50" s="3" t="s">
        <v>207</v>
      </c>
      <c r="C50" s="3" t="s">
        <v>208</v>
      </c>
      <c r="D50" s="120">
        <v>2000</v>
      </c>
      <c r="E50" s="18"/>
      <c r="F50" s="95" t="s">
        <v>231</v>
      </c>
    </row>
    <row r="51" spans="1:6" ht="37.5" customHeight="1" thickBot="1" x14ac:dyDescent="0.4">
      <c r="A51" s="118" t="s">
        <v>147</v>
      </c>
      <c r="B51" s="3" t="s">
        <v>210</v>
      </c>
      <c r="C51" s="3" t="s">
        <v>209</v>
      </c>
      <c r="D51" s="120">
        <v>3000</v>
      </c>
      <c r="E51" s="18"/>
      <c r="F51" s="95" t="s">
        <v>232</v>
      </c>
    </row>
    <row r="52" spans="1:6" ht="45.75" thickBot="1" x14ac:dyDescent="0.4">
      <c r="A52" s="118" t="s">
        <v>148</v>
      </c>
      <c r="B52" s="3" t="s">
        <v>211</v>
      </c>
      <c r="C52" s="3" t="s">
        <v>218</v>
      </c>
      <c r="D52" s="120">
        <v>1500</v>
      </c>
      <c r="E52" s="18"/>
      <c r="F52" s="95" t="s">
        <v>231</v>
      </c>
    </row>
    <row r="53" spans="1:6" ht="30.75" thickBot="1" x14ac:dyDescent="0.3">
      <c r="A53" s="118" t="s">
        <v>149</v>
      </c>
      <c r="B53" s="121" t="s">
        <v>213</v>
      </c>
      <c r="C53" s="3" t="s">
        <v>219</v>
      </c>
      <c r="D53" s="120">
        <v>2000</v>
      </c>
      <c r="E53" s="18"/>
    </row>
    <row r="54" spans="1:6" ht="30.75" thickBot="1" x14ac:dyDescent="0.3">
      <c r="A54" s="118" t="s">
        <v>150</v>
      </c>
      <c r="B54" s="3" t="s">
        <v>212</v>
      </c>
      <c r="C54" s="3" t="s">
        <v>221</v>
      </c>
      <c r="D54" s="122">
        <v>2000</v>
      </c>
      <c r="E54" s="18"/>
    </row>
    <row r="55" spans="1:6" ht="16.5" thickBot="1" x14ac:dyDescent="0.3">
      <c r="A55" s="147" t="s">
        <v>86</v>
      </c>
      <c r="B55" s="148"/>
      <c r="C55" s="149"/>
      <c r="D55" s="93">
        <f>SUM(D46:D54)</f>
        <v>17250</v>
      </c>
      <c r="E55" s="38"/>
    </row>
    <row r="56" spans="1:6" ht="15.75" x14ac:dyDescent="0.25">
      <c r="A56" s="96"/>
      <c r="B56" s="96"/>
      <c r="C56" s="96"/>
      <c r="D56" s="97"/>
      <c r="E56" s="67"/>
    </row>
    <row r="57" spans="1:6" ht="15.75" x14ac:dyDescent="0.25">
      <c r="A57" s="96"/>
      <c r="B57" s="96"/>
      <c r="C57" s="96"/>
      <c r="D57" s="97"/>
      <c r="E57" s="67"/>
    </row>
    <row r="58" spans="1:6" ht="15.75" x14ac:dyDescent="0.25">
      <c r="A58" s="96"/>
      <c r="B58" s="96"/>
      <c r="C58" s="96"/>
      <c r="D58" s="97"/>
      <c r="E58" s="67"/>
    </row>
    <row r="59" spans="1:6" ht="30" x14ac:dyDescent="0.25">
      <c r="A59" s="41"/>
      <c r="B59" s="157" t="s">
        <v>198</v>
      </c>
      <c r="C59" s="157"/>
      <c r="D59" s="42"/>
      <c r="E59" s="50" t="s">
        <v>125</v>
      </c>
    </row>
    <row r="60" spans="1:6" ht="26.25" x14ac:dyDescent="0.25">
      <c r="C60" s="141" t="s">
        <v>179</v>
      </c>
      <c r="D60" s="141"/>
      <c r="E60" s="141"/>
    </row>
    <row r="61" spans="1:6" ht="26.25" x14ac:dyDescent="0.25">
      <c r="C61" s="141" t="s">
        <v>180</v>
      </c>
      <c r="D61" s="141"/>
      <c r="E61" s="141"/>
    </row>
    <row r="62" spans="1:6" ht="33.75" x14ac:dyDescent="0.5">
      <c r="A62" s="6"/>
      <c r="B62" s="6"/>
      <c r="C62" s="141" t="s">
        <v>181</v>
      </c>
      <c r="D62" s="141"/>
      <c r="E62" s="141"/>
    </row>
    <row r="63" spans="1:6" ht="33.75" x14ac:dyDescent="0.5">
      <c r="A63" s="70" t="s">
        <v>182</v>
      </c>
      <c r="B63" s="6"/>
      <c r="C63" s="34" t="s">
        <v>122</v>
      </c>
      <c r="D63" s="6"/>
      <c r="E63" s="36" t="s">
        <v>121</v>
      </c>
    </row>
    <row r="64" spans="1:6" ht="21.75" thickBot="1" x14ac:dyDescent="0.3">
      <c r="C64" s="35" t="str">
        <f>C44</f>
        <v>DEL 16/06/2022 AL 30/06/2022</v>
      </c>
      <c r="D64" s="32"/>
      <c r="E64" s="51" t="str">
        <f>E44</f>
        <v>30 DE JUNIO 2022</v>
      </c>
    </row>
    <row r="65" spans="1:6" ht="45.75" thickBot="1" x14ac:dyDescent="0.35">
      <c r="A65" s="118" t="s">
        <v>151</v>
      </c>
      <c r="B65" s="3" t="s">
        <v>214</v>
      </c>
      <c r="C65" s="3" t="s">
        <v>222</v>
      </c>
      <c r="D65" s="120">
        <v>2000</v>
      </c>
      <c r="E65" s="18"/>
      <c r="F65" s="98" t="s">
        <v>166</v>
      </c>
    </row>
    <row r="66" spans="1:6" ht="30.75" thickBot="1" x14ac:dyDescent="0.35">
      <c r="A66" s="118" t="s">
        <v>152</v>
      </c>
      <c r="B66" s="3" t="s">
        <v>291</v>
      </c>
      <c r="C66" s="3" t="s">
        <v>223</v>
      </c>
      <c r="D66" s="120">
        <v>2500</v>
      </c>
      <c r="E66" s="18"/>
      <c r="F66" s="98" t="s">
        <v>229</v>
      </c>
    </row>
    <row r="67" spans="1:6" ht="30.75" thickBot="1" x14ac:dyDescent="0.35">
      <c r="A67" s="118" t="s">
        <v>153</v>
      </c>
      <c r="B67" s="3" t="s">
        <v>215</v>
      </c>
      <c r="C67" s="3" t="s">
        <v>224</v>
      </c>
      <c r="D67" s="123">
        <v>2000</v>
      </c>
      <c r="E67" s="4"/>
      <c r="F67" s="98" t="s">
        <v>230</v>
      </c>
    </row>
    <row r="68" spans="1:6" ht="30.75" thickBot="1" x14ac:dyDescent="0.35">
      <c r="A68" s="118" t="s">
        <v>154</v>
      </c>
      <c r="B68" s="3" t="s">
        <v>324</v>
      </c>
      <c r="C68" s="3" t="s">
        <v>225</v>
      </c>
      <c r="D68" s="120">
        <v>2500</v>
      </c>
      <c r="E68" s="18"/>
      <c r="F68" s="98" t="s">
        <v>231</v>
      </c>
    </row>
    <row r="69" spans="1:6" ht="30.75" thickBot="1" x14ac:dyDescent="0.3">
      <c r="A69" s="118" t="s">
        <v>155</v>
      </c>
      <c r="B69" s="3" t="s">
        <v>216</v>
      </c>
      <c r="C69" s="3" t="s">
        <v>226</v>
      </c>
      <c r="D69" s="120">
        <v>1500</v>
      </c>
      <c r="E69" s="18"/>
      <c r="F69" s="99" t="s">
        <v>232</v>
      </c>
    </row>
    <row r="70" spans="1:6" ht="30.75" thickBot="1" x14ac:dyDescent="0.35">
      <c r="A70" s="118" t="s">
        <v>156</v>
      </c>
      <c r="B70" s="3" t="s">
        <v>217</v>
      </c>
      <c r="C70" s="3" t="s">
        <v>226</v>
      </c>
      <c r="D70" s="120">
        <v>1500</v>
      </c>
      <c r="E70" s="18"/>
      <c r="F70" s="98" t="s">
        <v>231</v>
      </c>
    </row>
    <row r="71" spans="1:6" ht="30.75" thickBot="1" x14ac:dyDescent="0.35">
      <c r="A71" s="118" t="s">
        <v>130</v>
      </c>
      <c r="B71" s="121" t="s">
        <v>289</v>
      </c>
      <c r="C71" s="3" t="s">
        <v>220</v>
      </c>
      <c r="D71" s="120">
        <v>2500</v>
      </c>
      <c r="E71" s="18"/>
      <c r="F71" s="98"/>
    </row>
    <row r="72" spans="1:6" ht="30.75" thickBot="1" x14ac:dyDescent="0.35">
      <c r="A72" s="118" t="s">
        <v>131</v>
      </c>
      <c r="B72" s="121" t="s">
        <v>292</v>
      </c>
      <c r="C72" s="3" t="s">
        <v>290</v>
      </c>
      <c r="D72" s="120">
        <v>1500</v>
      </c>
      <c r="E72" s="18"/>
      <c r="F72" s="98"/>
    </row>
    <row r="73" spans="1:6" ht="30.75" thickBot="1" x14ac:dyDescent="0.35">
      <c r="A73" s="118" t="s">
        <v>132</v>
      </c>
      <c r="B73" s="2" t="s">
        <v>284</v>
      </c>
      <c r="C73" s="2" t="s">
        <v>280</v>
      </c>
      <c r="D73" s="123">
        <v>2000</v>
      </c>
      <c r="E73" s="55"/>
      <c r="F73" s="98"/>
    </row>
    <row r="74" spans="1:6" ht="30.75" thickBot="1" x14ac:dyDescent="0.35">
      <c r="A74" s="118" t="s">
        <v>133</v>
      </c>
      <c r="B74" s="2" t="s">
        <v>328</v>
      </c>
      <c r="C74" s="2" t="s">
        <v>329</v>
      </c>
      <c r="D74" s="123">
        <v>2000</v>
      </c>
      <c r="E74" s="55"/>
      <c r="F74" s="98"/>
    </row>
    <row r="75" spans="1:6" ht="16.5" thickBot="1" x14ac:dyDescent="0.3">
      <c r="A75" s="147" t="s">
        <v>86</v>
      </c>
      <c r="B75" s="148"/>
      <c r="C75" s="149"/>
      <c r="D75" s="93">
        <f>SUM(D65:D74)</f>
        <v>20000</v>
      </c>
      <c r="E75" s="55"/>
    </row>
    <row r="76" spans="1:6" ht="50.1" customHeight="1" x14ac:dyDescent="0.25"/>
    <row r="77" spans="1:6" ht="49.5" customHeight="1" x14ac:dyDescent="0.25">
      <c r="B77" s="157" t="s">
        <v>228</v>
      </c>
      <c r="C77" s="157"/>
      <c r="D77" s="42"/>
      <c r="E77" s="54" t="s">
        <v>125</v>
      </c>
    </row>
    <row r="78" spans="1:6" ht="16.5" customHeight="1" x14ac:dyDescent="0.25">
      <c r="B78" s="48"/>
      <c r="C78" s="48"/>
      <c r="D78" s="42"/>
      <c r="E78" s="48"/>
    </row>
    <row r="79" spans="1:6" ht="26.25" x14ac:dyDescent="0.25">
      <c r="C79" s="141" t="s">
        <v>240</v>
      </c>
      <c r="D79" s="141"/>
      <c r="E79" s="141"/>
    </row>
    <row r="80" spans="1:6" ht="24" customHeight="1" x14ac:dyDescent="0.25">
      <c r="C80" s="141" t="s">
        <v>241</v>
      </c>
      <c r="D80" s="141"/>
      <c r="E80" s="141"/>
    </row>
    <row r="81" spans="1:5" ht="33.75" x14ac:dyDescent="0.5">
      <c r="A81" s="6"/>
      <c r="B81" s="6"/>
      <c r="C81" s="141" t="s">
        <v>181</v>
      </c>
      <c r="D81" s="141"/>
      <c r="E81" s="141"/>
    </row>
    <row r="82" spans="1:5" ht="31.5" customHeight="1" x14ac:dyDescent="0.5">
      <c r="A82" s="44" t="s">
        <v>182</v>
      </c>
      <c r="B82" s="6"/>
      <c r="C82" s="34" t="s">
        <v>122</v>
      </c>
      <c r="D82" s="6"/>
      <c r="E82" s="36" t="s">
        <v>121</v>
      </c>
    </row>
    <row r="83" spans="1:5" ht="23.25" customHeight="1" thickBot="1" x14ac:dyDescent="0.55000000000000004">
      <c r="A83" s="6"/>
      <c r="B83" s="6"/>
      <c r="C83" s="35" t="str">
        <f>C44</f>
        <v>DEL 16/06/2022 AL 30/06/2022</v>
      </c>
      <c r="D83" s="32"/>
      <c r="E83" s="51" t="str">
        <f>E44</f>
        <v>30 DE JUNIO 2022</v>
      </c>
    </row>
    <row r="84" spans="1:5" ht="32.25" customHeight="1" thickBot="1" x14ac:dyDescent="0.3">
      <c r="A84" s="45" t="s">
        <v>0</v>
      </c>
      <c r="B84" s="31" t="s">
        <v>1</v>
      </c>
      <c r="C84" s="31" t="s">
        <v>2</v>
      </c>
      <c r="D84" s="31" t="s">
        <v>4</v>
      </c>
      <c r="E84" s="31" t="s">
        <v>3</v>
      </c>
    </row>
    <row r="85" spans="1:5" ht="28.5" customHeight="1" thickBot="1" x14ac:dyDescent="0.3">
      <c r="A85" s="124" t="s">
        <v>30</v>
      </c>
      <c r="B85" s="125" t="s">
        <v>233</v>
      </c>
      <c r="C85" s="125" t="s">
        <v>239</v>
      </c>
      <c r="D85" s="126">
        <v>2500</v>
      </c>
      <c r="E85" s="127"/>
    </row>
    <row r="86" spans="1:5" ht="29.25" thickBot="1" x14ac:dyDescent="0.3">
      <c r="A86" s="124" t="s">
        <v>157</v>
      </c>
      <c r="B86" s="125" t="s">
        <v>234</v>
      </c>
      <c r="C86" s="125" t="s">
        <v>239</v>
      </c>
      <c r="D86" s="126">
        <v>2500</v>
      </c>
      <c r="E86" s="127"/>
    </row>
    <row r="87" spans="1:5" ht="29.25" thickBot="1" x14ac:dyDescent="0.3">
      <c r="A87" s="124" t="s">
        <v>31</v>
      </c>
      <c r="B87" s="125" t="s">
        <v>235</v>
      </c>
      <c r="C87" s="125" t="s">
        <v>239</v>
      </c>
      <c r="D87" s="126">
        <v>2500</v>
      </c>
      <c r="E87" s="127"/>
    </row>
    <row r="88" spans="1:5" ht="29.25" thickBot="1" x14ac:dyDescent="0.3">
      <c r="A88" s="124" t="s">
        <v>32</v>
      </c>
      <c r="B88" s="125" t="s">
        <v>236</v>
      </c>
      <c r="C88" s="125" t="s">
        <v>239</v>
      </c>
      <c r="D88" s="126">
        <v>2500</v>
      </c>
      <c r="E88" s="127"/>
    </row>
    <row r="89" spans="1:5" ht="29.25" thickBot="1" x14ac:dyDescent="0.3">
      <c r="A89" s="124" t="s">
        <v>33</v>
      </c>
      <c r="B89" s="125" t="s">
        <v>237</v>
      </c>
      <c r="C89" s="125" t="s">
        <v>239</v>
      </c>
      <c r="D89" s="126">
        <v>2500</v>
      </c>
      <c r="E89" s="127"/>
    </row>
    <row r="90" spans="1:5" ht="29.25" thickBot="1" x14ac:dyDescent="0.3">
      <c r="A90" s="124" t="s">
        <v>34</v>
      </c>
      <c r="B90" s="125" t="s">
        <v>238</v>
      </c>
      <c r="C90" s="125" t="s">
        <v>239</v>
      </c>
      <c r="D90" s="126">
        <v>2500</v>
      </c>
      <c r="E90" s="127"/>
    </row>
    <row r="91" spans="1:5" ht="29.25" thickBot="1" x14ac:dyDescent="0.3">
      <c r="A91" s="124" t="s">
        <v>169</v>
      </c>
      <c r="B91" s="128" t="s">
        <v>242</v>
      </c>
      <c r="C91" s="125" t="s">
        <v>243</v>
      </c>
      <c r="D91" s="126">
        <v>5000</v>
      </c>
      <c r="E91" s="127"/>
    </row>
    <row r="92" spans="1:5" ht="30.75" thickBot="1" x14ac:dyDescent="0.3">
      <c r="A92" s="124" t="s">
        <v>38</v>
      </c>
      <c r="B92" s="3" t="s">
        <v>88</v>
      </c>
      <c r="C92" s="3" t="s">
        <v>40</v>
      </c>
      <c r="D92" s="120">
        <v>1000</v>
      </c>
      <c r="E92" s="18"/>
    </row>
    <row r="93" spans="1:5" ht="26.25" customHeight="1" thickBot="1" x14ac:dyDescent="0.3">
      <c r="A93" s="166" t="s">
        <v>86</v>
      </c>
      <c r="B93" s="167"/>
      <c r="C93" s="168"/>
      <c r="D93" s="101">
        <f>SUM(D85:D92)</f>
        <v>21000</v>
      </c>
      <c r="E93" s="100"/>
    </row>
    <row r="94" spans="1:5" ht="51.95" customHeight="1" x14ac:dyDescent="0.25">
      <c r="A94" s="39"/>
      <c r="C94" s="43"/>
      <c r="D94" s="40"/>
    </row>
    <row r="95" spans="1:5" ht="44.25" customHeight="1" x14ac:dyDescent="0.25">
      <c r="A95" s="41"/>
      <c r="B95" s="157" t="s">
        <v>322</v>
      </c>
      <c r="C95" s="157"/>
      <c r="D95" s="42"/>
      <c r="E95" s="54" t="s">
        <v>125</v>
      </c>
    </row>
    <row r="96" spans="1:5" ht="26.25" x14ac:dyDescent="0.25">
      <c r="C96" s="141" t="s">
        <v>240</v>
      </c>
      <c r="D96" s="141"/>
      <c r="E96" s="141"/>
    </row>
    <row r="97" spans="1:5" ht="26.25" x14ac:dyDescent="0.25">
      <c r="C97" s="141" t="s">
        <v>241</v>
      </c>
      <c r="D97" s="141"/>
      <c r="E97" s="141"/>
    </row>
    <row r="98" spans="1:5" ht="30" customHeight="1" x14ac:dyDescent="0.25">
      <c r="C98" s="141" t="s">
        <v>181</v>
      </c>
      <c r="D98" s="141"/>
      <c r="E98" s="141"/>
    </row>
    <row r="99" spans="1:5" ht="27.75" customHeight="1" x14ac:dyDescent="0.5">
      <c r="A99" s="44" t="s">
        <v>182</v>
      </c>
      <c r="B99" s="6"/>
      <c r="C99" s="34" t="s">
        <v>122</v>
      </c>
      <c r="D99" s="30"/>
      <c r="E99" s="36" t="s">
        <v>121</v>
      </c>
    </row>
    <row r="100" spans="1:5" ht="21.75" customHeight="1" thickBot="1" x14ac:dyDescent="0.55000000000000004">
      <c r="A100" s="6"/>
      <c r="B100" s="6"/>
      <c r="C100" s="35" t="str">
        <f>C83</f>
        <v>DEL 16/06/2022 AL 30/06/2022</v>
      </c>
      <c r="D100" s="6"/>
      <c r="E100" s="51" t="str">
        <f>E83</f>
        <v>30 DE JUNIO 2022</v>
      </c>
    </row>
    <row r="101" spans="1:5" ht="30" customHeight="1" thickBot="1" x14ac:dyDescent="0.3">
      <c r="A101" s="45" t="s">
        <v>0</v>
      </c>
      <c r="B101" s="31" t="s">
        <v>1</v>
      </c>
      <c r="C101" s="31" t="s">
        <v>2</v>
      </c>
      <c r="D101" s="31" t="s">
        <v>4</v>
      </c>
      <c r="E101" s="31" t="s">
        <v>3</v>
      </c>
    </row>
    <row r="102" spans="1:5" ht="43.5" thickBot="1" x14ac:dyDescent="0.3">
      <c r="A102" s="129" t="s">
        <v>39</v>
      </c>
      <c r="B102" s="130" t="s">
        <v>246</v>
      </c>
      <c r="C102" s="130" t="s">
        <v>254</v>
      </c>
      <c r="D102" s="131">
        <v>2000</v>
      </c>
      <c r="E102" s="132"/>
    </row>
    <row r="103" spans="1:5" ht="29.25" thickBot="1" x14ac:dyDescent="0.3">
      <c r="A103" s="129" t="s">
        <v>134</v>
      </c>
      <c r="B103" s="130" t="s">
        <v>247</v>
      </c>
      <c r="C103" s="130" t="s">
        <v>255</v>
      </c>
      <c r="D103" s="131">
        <v>2500</v>
      </c>
      <c r="E103" s="132"/>
    </row>
    <row r="104" spans="1:5" ht="27.75" customHeight="1" thickBot="1" x14ac:dyDescent="0.3">
      <c r="A104" s="129" t="s">
        <v>135</v>
      </c>
      <c r="B104" s="133" t="s">
        <v>248</v>
      </c>
      <c r="C104" s="130" t="s">
        <v>256</v>
      </c>
      <c r="D104" s="131">
        <v>2000</v>
      </c>
      <c r="E104" s="132"/>
    </row>
    <row r="105" spans="1:5" ht="29.25" thickBot="1" x14ac:dyDescent="0.3">
      <c r="A105" s="129" t="s">
        <v>41</v>
      </c>
      <c r="B105" s="130" t="s">
        <v>50</v>
      </c>
      <c r="C105" s="130" t="s">
        <v>257</v>
      </c>
      <c r="D105" s="131">
        <v>1773</v>
      </c>
      <c r="E105" s="132"/>
    </row>
    <row r="106" spans="1:5" ht="29.25" thickBot="1" x14ac:dyDescent="0.3">
      <c r="A106" s="129" t="s">
        <v>42</v>
      </c>
      <c r="B106" s="130" t="s">
        <v>249</v>
      </c>
      <c r="C106" s="130" t="s">
        <v>258</v>
      </c>
      <c r="D106" s="131">
        <v>2500</v>
      </c>
      <c r="E106" s="132"/>
    </row>
    <row r="107" spans="1:5" ht="29.25" thickBot="1" x14ac:dyDescent="0.3">
      <c r="A107" s="129" t="s">
        <v>43</v>
      </c>
      <c r="B107" s="130" t="s">
        <v>250</v>
      </c>
      <c r="C107" s="130" t="s">
        <v>315</v>
      </c>
      <c r="D107" s="131">
        <v>1000</v>
      </c>
      <c r="E107" s="132"/>
    </row>
    <row r="108" spans="1:5" ht="29.25" thickBot="1" x14ac:dyDescent="0.3">
      <c r="A108" s="129" t="s">
        <v>44</v>
      </c>
      <c r="B108" s="130" t="s">
        <v>251</v>
      </c>
      <c r="C108" s="130" t="s">
        <v>90</v>
      </c>
      <c r="D108" s="131">
        <v>2500</v>
      </c>
      <c r="E108" s="132"/>
    </row>
    <row r="109" spans="1:5" ht="29.25" thickBot="1" x14ac:dyDescent="0.3">
      <c r="A109" s="129" t="s">
        <v>45</v>
      </c>
      <c r="B109" s="130" t="s">
        <v>252</v>
      </c>
      <c r="C109" s="130" t="s">
        <v>92</v>
      </c>
      <c r="D109" s="131">
        <v>3250</v>
      </c>
      <c r="E109" s="132"/>
    </row>
    <row r="110" spans="1:5" ht="29.25" thickBot="1" x14ac:dyDescent="0.3">
      <c r="A110" s="129" t="s">
        <v>46</v>
      </c>
      <c r="B110" s="130" t="s">
        <v>253</v>
      </c>
      <c r="C110" s="130" t="s">
        <v>120</v>
      </c>
      <c r="D110" s="131">
        <v>2000</v>
      </c>
      <c r="E110" s="132"/>
    </row>
    <row r="111" spans="1:5" ht="16.5" thickBot="1" x14ac:dyDescent="0.3">
      <c r="A111" s="162" t="s">
        <v>86</v>
      </c>
      <c r="B111" s="163"/>
      <c r="C111" s="164"/>
      <c r="D111" s="94">
        <f>SUM(D102:D110)</f>
        <v>19523</v>
      </c>
      <c r="E111" s="102"/>
    </row>
    <row r="112" spans="1:5" ht="50.1" customHeight="1" x14ac:dyDescent="0.25">
      <c r="A112" s="39"/>
      <c r="C112" s="43"/>
      <c r="D112" s="40"/>
    </row>
    <row r="113" spans="1:5" ht="50.1" customHeight="1" x14ac:dyDescent="0.25">
      <c r="A113" s="41"/>
      <c r="B113" s="157" t="s">
        <v>323</v>
      </c>
      <c r="C113" s="157"/>
      <c r="D113" s="42"/>
      <c r="E113" s="54" t="s">
        <v>125</v>
      </c>
    </row>
    <row r="114" spans="1:5" ht="26.25" x14ac:dyDescent="0.25">
      <c r="A114" s="41"/>
      <c r="B114" s="48"/>
      <c r="C114" s="141" t="s">
        <v>240</v>
      </c>
      <c r="D114" s="141"/>
      <c r="E114" s="141"/>
    </row>
    <row r="115" spans="1:5" ht="26.25" x14ac:dyDescent="0.25">
      <c r="A115" s="41"/>
      <c r="B115" s="48"/>
      <c r="C115" s="141" t="s">
        <v>241</v>
      </c>
      <c r="D115" s="141"/>
      <c r="E115" s="141"/>
    </row>
    <row r="116" spans="1:5" ht="26.25" x14ac:dyDescent="0.25">
      <c r="C116" s="141" t="s">
        <v>181</v>
      </c>
      <c r="D116" s="141"/>
      <c r="E116" s="141"/>
    </row>
    <row r="117" spans="1:5" ht="33.75" x14ac:dyDescent="0.5">
      <c r="A117" s="44" t="s">
        <v>182</v>
      </c>
      <c r="B117" s="6"/>
      <c r="C117" s="34" t="s">
        <v>122</v>
      </c>
      <c r="D117" s="6"/>
      <c r="E117" s="36" t="s">
        <v>121</v>
      </c>
    </row>
    <row r="118" spans="1:5" ht="34.5" thickBot="1" x14ac:dyDescent="0.55000000000000004">
      <c r="A118" s="6"/>
      <c r="B118" s="6"/>
      <c r="C118" s="35" t="str">
        <f>C100</f>
        <v>DEL 16/06/2022 AL 30/06/2022</v>
      </c>
      <c r="D118" s="6"/>
      <c r="E118" s="51" t="str">
        <f>E100</f>
        <v>30 DE JUNIO 2022</v>
      </c>
    </row>
    <row r="119" spans="1:5" ht="38.25" customHeight="1" thickBot="1" x14ac:dyDescent="0.3">
      <c r="A119" s="45" t="s">
        <v>0</v>
      </c>
      <c r="B119" s="31" t="s">
        <v>1</v>
      </c>
      <c r="C119" s="31" t="s">
        <v>2</v>
      </c>
      <c r="D119" s="31" t="s">
        <v>4</v>
      </c>
      <c r="E119" s="31" t="s">
        <v>3</v>
      </c>
    </row>
    <row r="120" spans="1:5" ht="31.5" thickBot="1" x14ac:dyDescent="0.3">
      <c r="A120" s="118" t="s">
        <v>47</v>
      </c>
      <c r="B120" s="3" t="s">
        <v>259</v>
      </c>
      <c r="C120" s="4" t="s">
        <v>52</v>
      </c>
      <c r="D120" s="119">
        <v>2500</v>
      </c>
      <c r="E120" s="18"/>
    </row>
    <row r="121" spans="1:5" ht="31.5" thickBot="1" x14ac:dyDescent="0.3">
      <c r="A121" s="118" t="s">
        <v>48</v>
      </c>
      <c r="B121" s="3" t="s">
        <v>260</v>
      </c>
      <c r="C121" s="4" t="s">
        <v>54</v>
      </c>
      <c r="D121" s="119">
        <v>2500</v>
      </c>
      <c r="E121" s="18"/>
    </row>
    <row r="122" spans="1:5" ht="30.75" thickBot="1" x14ac:dyDescent="0.3">
      <c r="A122" s="118" t="s">
        <v>49</v>
      </c>
      <c r="B122" s="3" t="s">
        <v>261</v>
      </c>
      <c r="C122" s="4" t="s">
        <v>197</v>
      </c>
      <c r="D122" s="119">
        <v>4000</v>
      </c>
      <c r="E122" s="18"/>
    </row>
    <row r="123" spans="1:5" ht="45.75" thickBot="1" x14ac:dyDescent="0.3">
      <c r="A123" s="118" t="s">
        <v>330</v>
      </c>
      <c r="B123" s="3" t="s">
        <v>262</v>
      </c>
      <c r="C123" s="4" t="s">
        <v>197</v>
      </c>
      <c r="D123" s="119">
        <v>2600</v>
      </c>
      <c r="E123" s="18"/>
    </row>
    <row r="124" spans="1:5" ht="30.75" thickBot="1" x14ac:dyDescent="0.3">
      <c r="A124" s="118" t="s">
        <v>136</v>
      </c>
      <c r="B124" s="3" t="s">
        <v>263</v>
      </c>
      <c r="C124" s="4" t="s">
        <v>265</v>
      </c>
      <c r="D124" s="119">
        <v>7500</v>
      </c>
      <c r="E124" s="18"/>
    </row>
    <row r="125" spans="1:5" ht="31.5" thickBot="1" x14ac:dyDescent="0.3">
      <c r="A125" s="118" t="s">
        <v>137</v>
      </c>
      <c r="B125" s="3" t="s">
        <v>264</v>
      </c>
      <c r="C125" s="4" t="s">
        <v>89</v>
      </c>
      <c r="D125" s="119">
        <v>2000</v>
      </c>
      <c r="E125" s="18"/>
    </row>
    <row r="126" spans="1:5" ht="45.75" thickBot="1" x14ac:dyDescent="0.3">
      <c r="A126" s="118" t="s">
        <v>138</v>
      </c>
      <c r="B126" s="3" t="s">
        <v>176</v>
      </c>
      <c r="C126" s="4" t="s">
        <v>266</v>
      </c>
      <c r="D126" s="119">
        <v>3000</v>
      </c>
      <c r="E126" s="18"/>
    </row>
    <row r="127" spans="1:5" ht="16.5" thickBot="1" x14ac:dyDescent="0.3">
      <c r="A127" s="150" t="s">
        <v>86</v>
      </c>
      <c r="B127" s="151"/>
      <c r="C127" s="152"/>
      <c r="D127" s="106">
        <f>SUM(D120:D126)</f>
        <v>24100</v>
      </c>
      <c r="E127" s="105"/>
    </row>
    <row r="128" spans="1:5" ht="18" customHeight="1" x14ac:dyDescent="0.25">
      <c r="A128" s="41"/>
      <c r="B128" s="41"/>
      <c r="C128" s="41"/>
      <c r="D128" s="42"/>
      <c r="E128" s="67"/>
    </row>
    <row r="129" spans="1:5" ht="15.75" x14ac:dyDescent="0.25">
      <c r="A129" s="41"/>
      <c r="C129" s="49"/>
      <c r="D129" s="42"/>
    </row>
    <row r="130" spans="1:5" ht="41.25" customHeight="1" x14ac:dyDescent="0.25">
      <c r="A130" s="41"/>
      <c r="B130" s="157" t="s">
        <v>323</v>
      </c>
      <c r="C130" s="157"/>
      <c r="D130" s="42"/>
      <c r="E130" s="54" t="s">
        <v>125</v>
      </c>
    </row>
    <row r="131" spans="1:5" ht="41.25" customHeight="1" x14ac:dyDescent="0.25">
      <c r="A131" s="41"/>
      <c r="B131" s="48"/>
      <c r="C131" s="48"/>
      <c r="D131" s="42"/>
      <c r="E131" s="48"/>
    </row>
    <row r="132" spans="1:5" ht="26.25" x14ac:dyDescent="0.25">
      <c r="C132" s="141" t="s">
        <v>240</v>
      </c>
      <c r="D132" s="141"/>
      <c r="E132" s="141"/>
    </row>
    <row r="133" spans="1:5" ht="26.25" x14ac:dyDescent="0.25">
      <c r="C133" s="141" t="s">
        <v>241</v>
      </c>
      <c r="D133" s="141"/>
      <c r="E133" s="141"/>
    </row>
    <row r="134" spans="1:5" ht="33.75" x14ac:dyDescent="0.5">
      <c r="A134" s="72"/>
      <c r="B134" s="6"/>
      <c r="C134" s="141" t="s">
        <v>181</v>
      </c>
      <c r="D134" s="141"/>
      <c r="E134" s="141"/>
    </row>
    <row r="135" spans="1:5" ht="33.75" x14ac:dyDescent="0.5">
      <c r="A135" s="44" t="s">
        <v>182</v>
      </c>
      <c r="B135" s="6"/>
      <c r="C135" s="34" t="s">
        <v>122</v>
      </c>
      <c r="D135" s="69"/>
      <c r="E135" s="36" t="s">
        <v>121</v>
      </c>
    </row>
    <row r="136" spans="1:5" ht="34.5" thickBot="1" x14ac:dyDescent="0.55000000000000004">
      <c r="A136" s="44"/>
      <c r="B136" s="6"/>
      <c r="C136" s="35" t="str">
        <f>C118</f>
        <v>DEL 16/06/2022 AL 30/06/2022</v>
      </c>
      <c r="D136" s="69"/>
      <c r="E136" s="51" t="str">
        <f>E118</f>
        <v>30 DE JUNIO 2022</v>
      </c>
    </row>
    <row r="137" spans="1:5" ht="37.5" customHeight="1" thickBot="1" x14ac:dyDescent="0.3">
      <c r="A137" s="45" t="s">
        <v>0</v>
      </c>
      <c r="B137" s="31" t="s">
        <v>1</v>
      </c>
      <c r="C137" s="31" t="s">
        <v>2</v>
      </c>
      <c r="D137" s="31" t="s">
        <v>4</v>
      </c>
      <c r="E137" s="31" t="s">
        <v>3</v>
      </c>
    </row>
    <row r="138" spans="1:5" ht="30.75" thickBot="1" x14ac:dyDescent="0.3">
      <c r="A138" s="118" t="s">
        <v>158</v>
      </c>
      <c r="B138" s="3" t="s">
        <v>267</v>
      </c>
      <c r="C138" s="3" t="s">
        <v>272</v>
      </c>
      <c r="D138" s="120">
        <v>3500</v>
      </c>
      <c r="E138" s="18"/>
    </row>
    <row r="139" spans="1:5" ht="30.75" thickBot="1" x14ac:dyDescent="0.3">
      <c r="A139" s="118" t="s">
        <v>159</v>
      </c>
      <c r="B139" s="3" t="s">
        <v>268</v>
      </c>
      <c r="C139" s="3" t="s">
        <v>272</v>
      </c>
      <c r="D139" s="120">
        <v>3000</v>
      </c>
      <c r="E139" s="18"/>
    </row>
    <row r="140" spans="1:5" ht="45.75" thickBot="1" x14ac:dyDescent="0.3">
      <c r="A140" s="118" t="s">
        <v>160</v>
      </c>
      <c r="B140" s="3" t="s">
        <v>269</v>
      </c>
      <c r="C140" s="3" t="s">
        <v>272</v>
      </c>
      <c r="D140" s="119">
        <v>3000</v>
      </c>
      <c r="E140" s="18"/>
    </row>
    <row r="141" spans="1:5" ht="30.75" thickBot="1" x14ac:dyDescent="0.3">
      <c r="A141" s="118" t="s">
        <v>161</v>
      </c>
      <c r="B141" s="3" t="s">
        <v>270</v>
      </c>
      <c r="C141" s="3" t="s">
        <v>22</v>
      </c>
      <c r="D141" s="120">
        <v>3000</v>
      </c>
      <c r="E141" s="18"/>
    </row>
    <row r="142" spans="1:5" ht="31.5" thickBot="1" x14ac:dyDescent="0.3">
      <c r="A142" s="118" t="s">
        <v>55</v>
      </c>
      <c r="B142" s="4" t="s">
        <v>21</v>
      </c>
      <c r="C142" s="4" t="s">
        <v>22</v>
      </c>
      <c r="D142" s="119">
        <v>3000</v>
      </c>
      <c r="E142" s="18"/>
    </row>
    <row r="143" spans="1:5" ht="31.5" thickBot="1" x14ac:dyDescent="0.3">
      <c r="A143" s="118" t="s">
        <v>162</v>
      </c>
      <c r="B143" s="4" t="s">
        <v>271</v>
      </c>
      <c r="C143" s="18" t="s">
        <v>273</v>
      </c>
      <c r="D143" s="119">
        <v>1000</v>
      </c>
      <c r="E143" s="18"/>
    </row>
    <row r="144" spans="1:5" ht="23.25" customHeight="1" thickBot="1" x14ac:dyDescent="0.3">
      <c r="A144" s="147" t="s">
        <v>86</v>
      </c>
      <c r="B144" s="148"/>
      <c r="C144" s="149"/>
      <c r="D144" s="93">
        <f>SUM(D138:D143)</f>
        <v>16500</v>
      </c>
      <c r="E144" s="38"/>
    </row>
    <row r="145" spans="1:5" ht="45.75" customHeight="1" x14ac:dyDescent="0.25">
      <c r="A145" s="39"/>
      <c r="C145" s="43"/>
      <c r="D145" s="40"/>
    </row>
    <row r="146" spans="1:5" ht="36" customHeight="1" x14ac:dyDescent="0.25">
      <c r="A146" s="41"/>
      <c r="B146" s="161" t="s">
        <v>323</v>
      </c>
      <c r="C146" s="161"/>
      <c r="D146" s="42"/>
      <c r="E146" s="103" t="s">
        <v>125</v>
      </c>
    </row>
    <row r="147" spans="1:5" ht="15" customHeight="1" x14ac:dyDescent="0.4">
      <c r="C147" s="72"/>
      <c r="D147" s="72"/>
      <c r="E147" s="72"/>
    </row>
    <row r="148" spans="1:5" ht="26.25" x14ac:dyDescent="0.25">
      <c r="C148" s="141" t="s">
        <v>240</v>
      </c>
      <c r="D148" s="141"/>
      <c r="E148" s="141"/>
    </row>
    <row r="149" spans="1:5" ht="26.25" x14ac:dyDescent="0.25">
      <c r="C149" s="141" t="s">
        <v>241</v>
      </c>
      <c r="D149" s="141"/>
      <c r="E149" s="141"/>
    </row>
    <row r="150" spans="1:5" ht="33.75" x14ac:dyDescent="0.5">
      <c r="B150" s="6"/>
      <c r="C150" s="141" t="s">
        <v>181</v>
      </c>
      <c r="D150" s="141"/>
      <c r="E150" s="141"/>
    </row>
    <row r="151" spans="1:5" ht="33.75" x14ac:dyDescent="0.5">
      <c r="A151" s="70" t="s">
        <v>182</v>
      </c>
      <c r="B151" s="6"/>
      <c r="C151" s="34" t="s">
        <v>122</v>
      </c>
      <c r="D151" s="6"/>
      <c r="E151" s="36" t="s">
        <v>121</v>
      </c>
    </row>
    <row r="152" spans="1:5" ht="34.5" thickBot="1" x14ac:dyDescent="0.55000000000000004">
      <c r="A152" s="6"/>
      <c r="B152" s="6"/>
      <c r="C152" s="35" t="str">
        <f>C136</f>
        <v>DEL 16/06/2022 AL 30/06/2022</v>
      </c>
      <c r="D152" s="6"/>
      <c r="E152" s="51" t="str">
        <f>E136</f>
        <v>30 DE JUNIO 2022</v>
      </c>
    </row>
    <row r="153" spans="1:5" ht="36.75" thickBot="1" x14ac:dyDescent="0.3">
      <c r="A153" s="45" t="s">
        <v>0</v>
      </c>
      <c r="B153" s="31" t="s">
        <v>1</v>
      </c>
      <c r="C153" s="31" t="s">
        <v>2</v>
      </c>
      <c r="D153" s="31" t="s">
        <v>4</v>
      </c>
      <c r="E153" s="31" t="s">
        <v>3</v>
      </c>
    </row>
    <row r="154" spans="1:5" ht="31.5" thickBot="1" x14ac:dyDescent="0.3">
      <c r="A154" s="118" t="s">
        <v>163</v>
      </c>
      <c r="B154" s="18" t="s">
        <v>60</v>
      </c>
      <c r="C154" s="4" t="s">
        <v>61</v>
      </c>
      <c r="D154" s="123">
        <v>2000</v>
      </c>
      <c r="E154" s="4"/>
    </row>
    <row r="155" spans="1:5" ht="30.75" thickBot="1" x14ac:dyDescent="0.3">
      <c r="A155" s="118" t="s">
        <v>64</v>
      </c>
      <c r="B155" s="3" t="s">
        <v>274</v>
      </c>
      <c r="C155" s="3" t="s">
        <v>276</v>
      </c>
      <c r="D155" s="123">
        <v>1500</v>
      </c>
      <c r="E155" s="134"/>
    </row>
    <row r="156" spans="1:5" ht="31.5" thickBot="1" x14ac:dyDescent="0.3">
      <c r="A156" s="118" t="s">
        <v>67</v>
      </c>
      <c r="B156" s="3" t="s">
        <v>51</v>
      </c>
      <c r="C156" s="4" t="s">
        <v>277</v>
      </c>
      <c r="D156" s="120">
        <v>1500</v>
      </c>
      <c r="E156" s="18"/>
    </row>
    <row r="157" spans="1:5" ht="30.75" thickBot="1" x14ac:dyDescent="0.3">
      <c r="A157" s="118" t="s">
        <v>139</v>
      </c>
      <c r="B157" s="3" t="s">
        <v>18</v>
      </c>
      <c r="C157" s="3" t="s">
        <v>19</v>
      </c>
      <c r="D157" s="119">
        <v>2000</v>
      </c>
      <c r="E157" s="18"/>
    </row>
    <row r="158" spans="1:5" ht="30.75" thickBot="1" x14ac:dyDescent="0.3">
      <c r="A158" s="118" t="s">
        <v>68</v>
      </c>
      <c r="B158" s="3" t="s">
        <v>275</v>
      </c>
      <c r="C158" s="3" t="s">
        <v>278</v>
      </c>
      <c r="D158" s="120">
        <v>2000</v>
      </c>
      <c r="E158" s="18"/>
    </row>
    <row r="159" spans="1:5" ht="45.75" thickBot="1" x14ac:dyDescent="0.3">
      <c r="A159" s="118" t="s">
        <v>69</v>
      </c>
      <c r="B159" s="3" t="s">
        <v>95</v>
      </c>
      <c r="C159" s="3" t="s">
        <v>279</v>
      </c>
      <c r="D159" s="135">
        <v>1200</v>
      </c>
      <c r="E159" s="134"/>
    </row>
    <row r="160" spans="1:5" ht="31.5" thickBot="1" x14ac:dyDescent="0.3">
      <c r="A160" s="118" t="s">
        <v>70</v>
      </c>
      <c r="B160" s="4" t="s">
        <v>58</v>
      </c>
      <c r="C160" s="4" t="s">
        <v>59</v>
      </c>
      <c r="D160" s="123">
        <v>1500</v>
      </c>
      <c r="E160" s="134"/>
    </row>
    <row r="161" spans="1:8" ht="27" customHeight="1" thickBot="1" x14ac:dyDescent="0.3">
      <c r="A161" s="147" t="s">
        <v>86</v>
      </c>
      <c r="B161" s="148"/>
      <c r="C161" s="149"/>
      <c r="D161" s="104">
        <f>SUM(D154:D160)</f>
        <v>11700</v>
      </c>
      <c r="E161" s="53"/>
    </row>
    <row r="162" spans="1:8" ht="20.25" customHeight="1" x14ac:dyDescent="0.25">
      <c r="A162" s="41"/>
      <c r="B162" s="41"/>
      <c r="C162" s="41"/>
      <c r="D162" s="8"/>
    </row>
    <row r="164" spans="1:8" ht="15.75" x14ac:dyDescent="0.25">
      <c r="B164" s="169" t="s">
        <v>100</v>
      </c>
      <c r="C164" s="169"/>
      <c r="D164" s="107"/>
      <c r="E164" s="108" t="s">
        <v>101</v>
      </c>
    </row>
    <row r="165" spans="1:8" ht="15.75" x14ac:dyDescent="0.25">
      <c r="B165" s="170" t="s">
        <v>102</v>
      </c>
      <c r="C165" s="170"/>
      <c r="D165" s="109"/>
      <c r="E165" s="110" t="s">
        <v>124</v>
      </c>
    </row>
    <row r="166" spans="1:8" ht="26.25" x14ac:dyDescent="0.25">
      <c r="C166" s="141" t="s">
        <v>240</v>
      </c>
      <c r="D166" s="141"/>
      <c r="E166" s="141"/>
    </row>
    <row r="167" spans="1:8" ht="26.25" x14ac:dyDescent="0.25">
      <c r="C167" s="141" t="s">
        <v>241</v>
      </c>
      <c r="D167" s="141"/>
      <c r="E167" s="141"/>
    </row>
    <row r="168" spans="1:8" ht="26.25" x14ac:dyDescent="0.25">
      <c r="C168" s="141" t="s">
        <v>181</v>
      </c>
      <c r="D168" s="141"/>
      <c r="E168" s="141"/>
    </row>
    <row r="169" spans="1:8" ht="33.75" x14ac:dyDescent="0.5">
      <c r="A169" s="44" t="s">
        <v>182</v>
      </c>
      <c r="B169" s="6"/>
      <c r="C169" s="34" t="s">
        <v>122</v>
      </c>
      <c r="D169" s="6"/>
      <c r="E169" s="36" t="s">
        <v>121</v>
      </c>
    </row>
    <row r="170" spans="1:8" ht="34.5" thickBot="1" x14ac:dyDescent="0.55000000000000004">
      <c r="A170" s="6"/>
      <c r="B170" s="6"/>
      <c r="C170" s="35" t="str">
        <f>C152</f>
        <v>DEL 16/06/2022 AL 30/06/2022</v>
      </c>
      <c r="D170" s="6"/>
      <c r="E170" s="51" t="str">
        <f>E152</f>
        <v>30 DE JUNIO 2022</v>
      </c>
    </row>
    <row r="171" spans="1:8" ht="36.75" thickBot="1" x14ac:dyDescent="0.3">
      <c r="A171" s="61" t="s">
        <v>0</v>
      </c>
      <c r="B171" s="62" t="s">
        <v>1</v>
      </c>
      <c r="C171" s="62" t="s">
        <v>2</v>
      </c>
      <c r="D171" s="62" t="s">
        <v>4</v>
      </c>
      <c r="E171" s="62" t="s">
        <v>3</v>
      </c>
      <c r="G171" s="7"/>
      <c r="H171" s="8"/>
    </row>
    <row r="172" spans="1:8" ht="30.75" thickBot="1" x14ac:dyDescent="0.3">
      <c r="A172" s="118" t="s">
        <v>71</v>
      </c>
      <c r="B172" s="2" t="s">
        <v>281</v>
      </c>
      <c r="C172" s="2" t="s">
        <v>285</v>
      </c>
      <c r="D172" s="123">
        <v>4000</v>
      </c>
      <c r="E172" s="55"/>
      <c r="G172" s="111"/>
      <c r="H172" s="8"/>
    </row>
    <row r="173" spans="1:8" ht="30.75" thickBot="1" x14ac:dyDescent="0.3">
      <c r="A173" s="118" t="s">
        <v>72</v>
      </c>
      <c r="B173" s="2" t="s">
        <v>282</v>
      </c>
      <c r="C173" s="2" t="s">
        <v>286</v>
      </c>
      <c r="D173" s="123">
        <v>5000</v>
      </c>
      <c r="E173" s="55"/>
      <c r="G173" s="111"/>
      <c r="H173" s="8"/>
    </row>
    <row r="174" spans="1:8" ht="30.75" thickBot="1" x14ac:dyDescent="0.3">
      <c r="A174" s="118" t="s">
        <v>73</v>
      </c>
      <c r="B174" s="2" t="s">
        <v>177</v>
      </c>
      <c r="C174" s="2" t="s">
        <v>287</v>
      </c>
      <c r="D174" s="123">
        <v>1200</v>
      </c>
      <c r="E174" s="55"/>
      <c r="G174" s="111"/>
      <c r="H174" s="8"/>
    </row>
    <row r="175" spans="1:8" ht="45.75" thickBot="1" x14ac:dyDescent="0.3">
      <c r="A175" s="118" t="s">
        <v>74</v>
      </c>
      <c r="B175" s="2" t="s">
        <v>283</v>
      </c>
      <c r="C175" s="2" t="s">
        <v>288</v>
      </c>
      <c r="D175" s="123">
        <v>1000</v>
      </c>
      <c r="E175" s="55"/>
      <c r="G175" s="111"/>
      <c r="H175" s="8"/>
    </row>
    <row r="176" spans="1:8" ht="30.75" thickBot="1" x14ac:dyDescent="0.3">
      <c r="A176" s="118" t="s">
        <v>75</v>
      </c>
      <c r="B176" s="2" t="s">
        <v>331</v>
      </c>
      <c r="C176" s="2" t="s">
        <v>53</v>
      </c>
      <c r="D176" s="123">
        <v>2500</v>
      </c>
      <c r="E176" s="55"/>
    </row>
    <row r="177" spans="1:5" ht="30" thickBot="1" x14ac:dyDescent="0.3">
      <c r="A177" s="118" t="s">
        <v>76</v>
      </c>
      <c r="B177" s="21" t="s">
        <v>318</v>
      </c>
      <c r="C177" s="66" t="s">
        <v>314</v>
      </c>
      <c r="D177" s="90">
        <v>4500</v>
      </c>
      <c r="E177" s="65"/>
    </row>
    <row r="178" spans="1:5" ht="44.25" thickBot="1" x14ac:dyDescent="0.3">
      <c r="A178" s="118" t="s">
        <v>77</v>
      </c>
      <c r="B178" s="21" t="s">
        <v>293</v>
      </c>
      <c r="C178" s="66" t="s">
        <v>294</v>
      </c>
      <c r="D178" s="90">
        <v>5000</v>
      </c>
      <c r="E178" s="65"/>
    </row>
    <row r="179" spans="1:5" ht="16.5" thickBot="1" x14ac:dyDescent="0.3">
      <c r="A179" s="165" t="s">
        <v>86</v>
      </c>
      <c r="B179" s="165"/>
      <c r="C179" s="165"/>
      <c r="D179" s="112">
        <f>SUM(D172:D178)</f>
        <v>23200</v>
      </c>
      <c r="E179" s="55"/>
    </row>
    <row r="180" spans="1:5" ht="15.75" x14ac:dyDescent="0.25">
      <c r="A180" s="41"/>
      <c r="B180" s="41"/>
      <c r="C180" s="41"/>
      <c r="D180" s="91"/>
    </row>
    <row r="182" spans="1:5" ht="21.75" customHeight="1" x14ac:dyDescent="0.25">
      <c r="B182" s="146" t="s">
        <v>100</v>
      </c>
      <c r="C182" s="146"/>
      <c r="E182" s="20" t="s">
        <v>101</v>
      </c>
    </row>
    <row r="183" spans="1:5" x14ac:dyDescent="0.25">
      <c r="B183" s="153" t="s">
        <v>102</v>
      </c>
      <c r="C183" s="153"/>
      <c r="D183" s="19"/>
      <c r="E183" s="11" t="s">
        <v>124</v>
      </c>
    </row>
    <row r="184" spans="1:5" x14ac:dyDescent="0.25">
      <c r="B184" s="11"/>
      <c r="C184" s="11"/>
      <c r="D184" s="19"/>
      <c r="E184" s="11"/>
    </row>
    <row r="186" spans="1:5" x14ac:dyDescent="0.25">
      <c r="C186" s="144" t="s">
        <v>62</v>
      </c>
      <c r="D186" s="144"/>
      <c r="E186" s="144"/>
    </row>
    <row r="187" spans="1:5" x14ac:dyDescent="0.25">
      <c r="C187" s="144"/>
      <c r="D187" s="144"/>
      <c r="E187" s="144"/>
    </row>
    <row r="188" spans="1:5" x14ac:dyDescent="0.25">
      <c r="C188" s="144"/>
      <c r="D188" s="144"/>
      <c r="E188" s="144"/>
    </row>
    <row r="189" spans="1:5" ht="33.75" x14ac:dyDescent="0.5">
      <c r="B189" s="6"/>
      <c r="C189" s="144"/>
      <c r="D189" s="144"/>
      <c r="E189" s="144"/>
    </row>
    <row r="190" spans="1:5" ht="33.75" x14ac:dyDescent="0.5">
      <c r="A190" s="6"/>
      <c r="B190" s="6"/>
      <c r="C190" s="144"/>
      <c r="D190" s="144"/>
      <c r="E190" s="144"/>
    </row>
    <row r="191" spans="1:5" ht="33.75" x14ac:dyDescent="0.5">
      <c r="A191" s="44"/>
      <c r="B191" s="6"/>
      <c r="C191" s="6"/>
      <c r="D191" s="6"/>
      <c r="E191" s="71" t="s">
        <v>164</v>
      </c>
    </row>
    <row r="192" spans="1:5" ht="33.75" x14ac:dyDescent="0.5">
      <c r="A192" s="44" t="s">
        <v>182</v>
      </c>
      <c r="B192" s="6"/>
      <c r="C192" s="34" t="s">
        <v>122</v>
      </c>
      <c r="D192" s="6"/>
      <c r="E192" s="36" t="s">
        <v>121</v>
      </c>
    </row>
    <row r="193" spans="1:5" ht="34.5" thickBot="1" x14ac:dyDescent="0.55000000000000004">
      <c r="A193" s="6"/>
      <c r="B193" s="6"/>
      <c r="C193" s="35" t="str">
        <f>C170</f>
        <v>DEL 16/06/2022 AL 30/06/2022</v>
      </c>
      <c r="D193" s="32"/>
      <c r="E193" s="51" t="str">
        <f>E170</f>
        <v>30 DE JUNIO 2022</v>
      </c>
    </row>
    <row r="194" spans="1:5" ht="36" x14ac:dyDescent="0.25">
      <c r="A194" s="45" t="s">
        <v>0</v>
      </c>
      <c r="B194" s="31" t="s">
        <v>1</v>
      </c>
      <c r="C194" s="31" t="s">
        <v>2</v>
      </c>
      <c r="D194" s="31" t="s">
        <v>4</v>
      </c>
      <c r="E194" s="31" t="s">
        <v>3</v>
      </c>
    </row>
    <row r="195" spans="1:5" ht="29.25" x14ac:dyDescent="0.25">
      <c r="A195" s="139" t="s">
        <v>78</v>
      </c>
      <c r="B195" s="21" t="s">
        <v>325</v>
      </c>
      <c r="C195" s="66" t="s">
        <v>22</v>
      </c>
      <c r="D195" s="90">
        <v>4500</v>
      </c>
      <c r="E195" s="65"/>
    </row>
    <row r="196" spans="1:5" ht="29.25" x14ac:dyDescent="0.25">
      <c r="A196" s="139" t="s">
        <v>79</v>
      </c>
      <c r="B196" s="21" t="s">
        <v>319</v>
      </c>
      <c r="C196" s="66" t="s">
        <v>285</v>
      </c>
      <c r="D196" s="90">
        <v>3000</v>
      </c>
      <c r="E196" s="65"/>
    </row>
    <row r="197" spans="1:5" ht="29.25" x14ac:dyDescent="0.25">
      <c r="A197" s="139" t="s">
        <v>80</v>
      </c>
      <c r="B197" s="21" t="s">
        <v>320</v>
      </c>
      <c r="C197" s="66" t="s">
        <v>321</v>
      </c>
      <c r="D197" s="90">
        <v>500</v>
      </c>
      <c r="E197" s="65"/>
    </row>
    <row r="198" spans="1:5" ht="29.25" x14ac:dyDescent="0.25">
      <c r="A198" s="139" t="s">
        <v>81</v>
      </c>
      <c r="B198" s="21" t="s">
        <v>326</v>
      </c>
      <c r="C198" s="66" t="s">
        <v>327</v>
      </c>
      <c r="D198" s="90">
        <v>3000</v>
      </c>
      <c r="E198" s="65"/>
    </row>
    <row r="199" spans="1:5" ht="29.25" x14ac:dyDescent="0.25">
      <c r="A199" s="139" t="s">
        <v>82</v>
      </c>
      <c r="B199" s="21" t="s">
        <v>334</v>
      </c>
      <c r="C199" s="66" t="s">
        <v>335</v>
      </c>
      <c r="D199" s="90">
        <v>3500</v>
      </c>
      <c r="E199" s="65"/>
    </row>
    <row r="200" spans="1:5" ht="29.25" x14ac:dyDescent="0.25">
      <c r="A200" s="139" t="s">
        <v>83</v>
      </c>
      <c r="B200" s="21" t="s">
        <v>338</v>
      </c>
      <c r="C200" s="66" t="s">
        <v>339</v>
      </c>
      <c r="D200" s="90">
        <v>2000</v>
      </c>
      <c r="E200" s="65"/>
    </row>
    <row r="201" spans="1:5" ht="15.75" x14ac:dyDescent="0.25">
      <c r="A201" s="145" t="s">
        <v>86</v>
      </c>
      <c r="B201" s="145"/>
      <c r="C201" s="145"/>
      <c r="D201" s="140">
        <f>SUM(D195:D200)</f>
        <v>16500</v>
      </c>
      <c r="E201" s="64"/>
    </row>
    <row r="206" spans="1:5" x14ac:dyDescent="0.25">
      <c r="B206" s="146" t="s">
        <v>100</v>
      </c>
      <c r="C206" s="146"/>
      <c r="E206" s="20" t="s">
        <v>101</v>
      </c>
    </row>
    <row r="207" spans="1:5" x14ac:dyDescent="0.25">
      <c r="B207" s="153" t="s">
        <v>102</v>
      </c>
      <c r="C207" s="153"/>
      <c r="D207" s="19"/>
      <c r="E207" s="11" t="s">
        <v>124</v>
      </c>
    </row>
  </sheetData>
  <mergeCells count="61">
    <mergeCell ref="A179:C179"/>
    <mergeCell ref="B182:C182"/>
    <mergeCell ref="A36:C36"/>
    <mergeCell ref="B38:C38"/>
    <mergeCell ref="B59:C59"/>
    <mergeCell ref="A93:C93"/>
    <mergeCell ref="B95:C95"/>
    <mergeCell ref="A161:C161"/>
    <mergeCell ref="B164:C164"/>
    <mergeCell ref="B165:C165"/>
    <mergeCell ref="B77:C77"/>
    <mergeCell ref="A75:C75"/>
    <mergeCell ref="C40:E40"/>
    <mergeCell ref="C81:E81"/>
    <mergeCell ref="C79:E79"/>
    <mergeCell ref="B207:C207"/>
    <mergeCell ref="A17:C17"/>
    <mergeCell ref="B19:C19"/>
    <mergeCell ref="D8:D9"/>
    <mergeCell ref="A8:A9"/>
    <mergeCell ref="B8:B9"/>
    <mergeCell ref="C8:C9"/>
    <mergeCell ref="A144:C144"/>
    <mergeCell ref="B146:C146"/>
    <mergeCell ref="A111:C111"/>
    <mergeCell ref="B113:C113"/>
    <mergeCell ref="B130:C130"/>
    <mergeCell ref="C80:E80"/>
    <mergeCell ref="C96:E96"/>
    <mergeCell ref="B183:C183"/>
    <mergeCell ref="C166:E166"/>
    <mergeCell ref="C23:E23"/>
    <mergeCell ref="C39:E39"/>
    <mergeCell ref="C186:E190"/>
    <mergeCell ref="A201:C201"/>
    <mergeCell ref="B206:C206"/>
    <mergeCell ref="C167:E167"/>
    <mergeCell ref="C168:E168"/>
    <mergeCell ref="C60:E60"/>
    <mergeCell ref="C61:E61"/>
    <mergeCell ref="C62:E62"/>
    <mergeCell ref="C41:E41"/>
    <mergeCell ref="A55:C55"/>
    <mergeCell ref="C148:E148"/>
    <mergeCell ref="C149:E149"/>
    <mergeCell ref="C150:E150"/>
    <mergeCell ref="A127:C127"/>
    <mergeCell ref="C1:E1"/>
    <mergeCell ref="C2:E2"/>
    <mergeCell ref="C3:E3"/>
    <mergeCell ref="C21:E21"/>
    <mergeCell ref="C22:E22"/>
    <mergeCell ref="E8:E9"/>
    <mergeCell ref="C132:E132"/>
    <mergeCell ref="C133:E133"/>
    <mergeCell ref="C134:E134"/>
    <mergeCell ref="C97:E97"/>
    <mergeCell ref="C98:E98"/>
    <mergeCell ref="C114:E114"/>
    <mergeCell ref="C115:E115"/>
    <mergeCell ref="C116:E116"/>
  </mergeCells>
  <phoneticPr fontId="17" type="noConversion"/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20F-A133-4C70-8B12-790CE8F9D4AD}">
  <dimension ref="A1:E46"/>
  <sheetViews>
    <sheetView workbookViewId="0">
      <selection sqref="A1:XFD1048576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44" t="s">
        <v>62</v>
      </c>
      <c r="D1" s="144"/>
      <c r="E1" s="144"/>
    </row>
    <row r="2" spans="1:5" ht="29.25" customHeight="1" x14ac:dyDescent="0.5">
      <c r="B2" s="6"/>
      <c r="C2" s="144"/>
      <c r="D2" s="144"/>
      <c r="E2" s="144"/>
    </row>
    <row r="3" spans="1:5" ht="27" customHeight="1" x14ac:dyDescent="0.5">
      <c r="A3" s="6"/>
      <c r="B3" s="6"/>
      <c r="C3" s="144"/>
      <c r="D3" s="144"/>
      <c r="E3" s="144"/>
    </row>
    <row r="4" spans="1:5" ht="28.5" customHeight="1" x14ac:dyDescent="0.5">
      <c r="A4" s="44" t="s">
        <v>298</v>
      </c>
      <c r="B4" s="6"/>
      <c r="C4" s="6"/>
      <c r="D4" s="6"/>
      <c r="E4" s="6"/>
    </row>
    <row r="5" spans="1:5" ht="18" customHeight="1" x14ac:dyDescent="0.5">
      <c r="A5" s="6"/>
      <c r="B5" s="6"/>
      <c r="C5" s="34" t="s">
        <v>122</v>
      </c>
      <c r="D5" s="6"/>
      <c r="E5" s="36" t="s">
        <v>121</v>
      </c>
    </row>
    <row r="6" spans="1:5" ht="21" customHeight="1" thickBot="1" x14ac:dyDescent="0.55000000000000004">
      <c r="A6" s="6"/>
      <c r="B6" s="6"/>
      <c r="C6" s="138" t="s">
        <v>340</v>
      </c>
      <c r="D6" s="32"/>
      <c r="E6" s="51" t="str">
        <f>'PAGO DE QUINCENA  EVENTUALES '!E7</f>
        <v>30 DE JUNIO 2022</v>
      </c>
    </row>
    <row r="7" spans="1:5" ht="45.75" thickBot="1" x14ac:dyDescent="0.3">
      <c r="A7" s="61" t="s">
        <v>0</v>
      </c>
      <c r="B7" s="62" t="s">
        <v>1</v>
      </c>
      <c r="C7" s="62" t="s">
        <v>2</v>
      </c>
      <c r="D7" s="62" t="s">
        <v>140</v>
      </c>
      <c r="E7" s="62" t="s">
        <v>3</v>
      </c>
    </row>
    <row r="8" spans="1:5" ht="26.25" thickBot="1" x14ac:dyDescent="0.3">
      <c r="A8" s="68" t="s">
        <v>170</v>
      </c>
      <c r="B8" s="136" t="s">
        <v>299</v>
      </c>
      <c r="C8" s="136" t="s">
        <v>306</v>
      </c>
      <c r="D8" s="57">
        <v>2000</v>
      </c>
      <c r="E8" s="55"/>
    </row>
    <row r="9" spans="1:5" ht="26.25" thickBot="1" x14ac:dyDescent="0.3">
      <c r="A9" s="68" t="s">
        <v>171</v>
      </c>
      <c r="B9" s="137" t="s">
        <v>300</v>
      </c>
      <c r="C9" s="136" t="s">
        <v>307</v>
      </c>
      <c r="D9" s="57">
        <v>2000</v>
      </c>
      <c r="E9" s="55"/>
    </row>
    <row r="10" spans="1:5" ht="26.25" thickBot="1" x14ac:dyDescent="0.3">
      <c r="A10" s="68" t="s">
        <v>172</v>
      </c>
      <c r="B10" s="137" t="s">
        <v>301</v>
      </c>
      <c r="C10" s="136" t="s">
        <v>308</v>
      </c>
      <c r="D10" s="57">
        <v>2000</v>
      </c>
      <c r="E10" s="55"/>
    </row>
    <row r="11" spans="1:5" ht="26.25" thickBot="1" x14ac:dyDescent="0.3">
      <c r="A11" s="68" t="s">
        <v>173</v>
      </c>
      <c r="B11" s="137" t="s">
        <v>302</v>
      </c>
      <c r="C11" s="136" t="s">
        <v>309</v>
      </c>
      <c r="D11" s="57">
        <v>1000</v>
      </c>
      <c r="E11" s="55"/>
    </row>
    <row r="12" spans="1:5" ht="26.25" thickBot="1" x14ac:dyDescent="0.3">
      <c r="A12" s="68" t="s">
        <v>174</v>
      </c>
      <c r="B12" s="137" t="s">
        <v>303</v>
      </c>
      <c r="C12" s="136" t="s">
        <v>311</v>
      </c>
      <c r="D12" s="57">
        <v>1500</v>
      </c>
      <c r="E12" s="55"/>
    </row>
    <row r="13" spans="1:5" ht="39" thickBot="1" x14ac:dyDescent="0.3">
      <c r="A13" s="68" t="s">
        <v>175</v>
      </c>
      <c r="B13" s="136" t="s">
        <v>304</v>
      </c>
      <c r="C13" s="136" t="s">
        <v>312</v>
      </c>
      <c r="D13" s="57">
        <v>1000</v>
      </c>
      <c r="E13" s="55"/>
    </row>
    <row r="14" spans="1:5" ht="39" thickBot="1" x14ac:dyDescent="0.3">
      <c r="A14" s="68" t="s">
        <v>310</v>
      </c>
      <c r="B14" s="137" t="s">
        <v>305</v>
      </c>
      <c r="C14" s="136" t="s">
        <v>312</v>
      </c>
      <c r="D14" s="57">
        <v>1000</v>
      </c>
      <c r="E14" s="55"/>
    </row>
    <row r="15" spans="1:5" ht="26.25" thickBot="1" x14ac:dyDescent="0.3">
      <c r="A15" s="68" t="s">
        <v>317</v>
      </c>
      <c r="B15" s="137" t="s">
        <v>332</v>
      </c>
      <c r="C15" s="136" t="s">
        <v>313</v>
      </c>
      <c r="D15" s="57">
        <v>1000</v>
      </c>
      <c r="E15" s="55"/>
    </row>
    <row r="16" spans="1:5" ht="16.5" thickBot="1" x14ac:dyDescent="0.3">
      <c r="A16" s="175" t="s">
        <v>86</v>
      </c>
      <c r="B16" s="175"/>
      <c r="C16" s="175"/>
      <c r="D16" s="56">
        <f>SUM(D8:D15)</f>
        <v>11500</v>
      </c>
      <c r="E16" s="55"/>
    </row>
    <row r="20" spans="1:5" x14ac:dyDescent="0.25">
      <c r="B20" s="146" t="s">
        <v>100</v>
      </c>
      <c r="C20" s="146"/>
      <c r="E20" s="20" t="s">
        <v>101</v>
      </c>
    </row>
    <row r="21" spans="1:5" x14ac:dyDescent="0.25">
      <c r="B21" s="153" t="s">
        <v>102</v>
      </c>
      <c r="C21" s="153"/>
      <c r="D21" s="19"/>
      <c r="E21" s="11" t="s">
        <v>124</v>
      </c>
    </row>
    <row r="24" spans="1:5" x14ac:dyDescent="0.25">
      <c r="A24" s="78"/>
      <c r="B24" s="78"/>
      <c r="C24" s="78"/>
      <c r="D24" s="78"/>
      <c r="E24" s="78"/>
    </row>
    <row r="25" spans="1:5" x14ac:dyDescent="0.25">
      <c r="A25" s="78"/>
      <c r="B25" s="78"/>
      <c r="C25" s="78"/>
      <c r="D25" s="78"/>
      <c r="E25" s="78"/>
    </row>
    <row r="26" spans="1:5" x14ac:dyDescent="0.25">
      <c r="A26" s="78"/>
      <c r="B26" s="78"/>
      <c r="C26" s="78"/>
      <c r="D26" s="78"/>
      <c r="E26" s="78"/>
    </row>
    <row r="27" spans="1:5" x14ac:dyDescent="0.25">
      <c r="A27" s="78"/>
      <c r="B27" s="78"/>
      <c r="C27" s="171"/>
      <c r="D27" s="171"/>
      <c r="E27" s="171"/>
    </row>
    <row r="28" spans="1:5" x14ac:dyDescent="0.25">
      <c r="A28" s="78"/>
      <c r="B28" s="78"/>
      <c r="C28" s="171"/>
      <c r="D28" s="171"/>
      <c r="E28" s="171"/>
    </row>
    <row r="29" spans="1:5" x14ac:dyDescent="0.25">
      <c r="A29" s="78"/>
      <c r="B29" s="78"/>
      <c r="C29" s="171"/>
      <c r="D29" s="171"/>
      <c r="E29" s="171"/>
    </row>
    <row r="30" spans="1:5" ht="33.75" x14ac:dyDescent="0.5">
      <c r="A30" s="78"/>
      <c r="B30" s="79"/>
      <c r="C30" s="171"/>
      <c r="D30" s="171"/>
      <c r="E30" s="171"/>
    </row>
    <row r="31" spans="1:5" ht="33.75" x14ac:dyDescent="0.5">
      <c r="A31" s="79"/>
      <c r="B31" s="79"/>
      <c r="C31" s="171"/>
      <c r="D31" s="171"/>
      <c r="E31" s="171"/>
    </row>
    <row r="32" spans="1:5" ht="33.75" x14ac:dyDescent="0.5">
      <c r="A32" s="79"/>
      <c r="B32" s="79"/>
      <c r="C32" s="80"/>
      <c r="D32" s="80"/>
      <c r="E32" s="80"/>
    </row>
    <row r="33" spans="1:5" ht="33.75" x14ac:dyDescent="0.5">
      <c r="A33" s="81"/>
      <c r="B33" s="79"/>
      <c r="C33" s="79"/>
      <c r="D33" s="79"/>
      <c r="E33" s="79"/>
    </row>
    <row r="34" spans="1:5" ht="33.75" x14ac:dyDescent="0.5">
      <c r="A34" s="79"/>
      <c r="B34" s="79"/>
      <c r="C34" s="82"/>
      <c r="D34" s="79"/>
      <c r="E34" s="82"/>
    </row>
    <row r="35" spans="1:5" ht="33.75" x14ac:dyDescent="0.5">
      <c r="A35" s="79"/>
      <c r="B35" s="79"/>
      <c r="C35" s="75"/>
      <c r="D35" s="74"/>
      <c r="E35" s="77"/>
    </row>
    <row r="36" spans="1:5" ht="33.75" x14ac:dyDescent="0.5">
      <c r="A36" s="79"/>
      <c r="B36" s="79"/>
      <c r="C36" s="75"/>
      <c r="D36" s="76"/>
      <c r="E36" s="77"/>
    </row>
    <row r="37" spans="1:5" x14ac:dyDescent="0.25">
      <c r="A37" s="83"/>
      <c r="B37" s="84"/>
      <c r="C37" s="84"/>
      <c r="D37" s="84"/>
      <c r="E37" s="84"/>
    </row>
    <row r="38" spans="1:5" ht="15.75" x14ac:dyDescent="0.25">
      <c r="A38" s="41"/>
      <c r="B38" s="85"/>
      <c r="C38" s="85"/>
      <c r="D38" s="86"/>
      <c r="E38" s="78"/>
    </row>
    <row r="39" spans="1:5" ht="15.75" x14ac:dyDescent="0.25">
      <c r="A39" s="172"/>
      <c r="B39" s="172"/>
      <c r="C39" s="172"/>
      <c r="D39" s="87"/>
      <c r="E39" s="78"/>
    </row>
    <row r="40" spans="1:5" x14ac:dyDescent="0.25">
      <c r="A40" s="78"/>
      <c r="B40" s="78"/>
      <c r="C40" s="78"/>
      <c r="D40" s="78"/>
      <c r="E40" s="78"/>
    </row>
    <row r="41" spans="1:5" x14ac:dyDescent="0.25">
      <c r="A41" s="78"/>
      <c r="B41" s="78"/>
      <c r="C41" s="78"/>
      <c r="D41" s="78"/>
      <c r="E41" s="78"/>
    </row>
    <row r="42" spans="1:5" x14ac:dyDescent="0.25">
      <c r="A42" s="78"/>
      <c r="B42" s="78"/>
      <c r="C42" s="78"/>
      <c r="D42" s="78"/>
      <c r="E42" s="78"/>
    </row>
    <row r="43" spans="1:5" x14ac:dyDescent="0.25">
      <c r="A43" s="78"/>
      <c r="B43" s="173"/>
      <c r="C43" s="173"/>
      <c r="D43" s="78"/>
      <c r="E43" s="88"/>
    </row>
    <row r="44" spans="1:5" x14ac:dyDescent="0.25">
      <c r="A44" s="78"/>
      <c r="B44" s="174"/>
      <c r="C44" s="174"/>
      <c r="D44" s="89"/>
      <c r="E44" s="88"/>
    </row>
    <row r="45" spans="1:5" x14ac:dyDescent="0.25">
      <c r="A45" s="78"/>
      <c r="B45" s="78"/>
      <c r="C45" s="78"/>
      <c r="D45" s="78"/>
      <c r="E45" s="78"/>
    </row>
    <row r="46" spans="1:5" x14ac:dyDescent="0.25">
      <c r="A46" s="78"/>
      <c r="B46" s="78"/>
      <c r="C46" s="78"/>
      <c r="D46" s="78"/>
      <c r="E46" s="78"/>
    </row>
  </sheetData>
  <mergeCells count="8">
    <mergeCell ref="C27:E31"/>
    <mergeCell ref="A39:C39"/>
    <mergeCell ref="B43:C43"/>
    <mergeCell ref="B44:C44"/>
    <mergeCell ref="C1:E3"/>
    <mergeCell ref="A16:C16"/>
    <mergeCell ref="B20:C20"/>
    <mergeCell ref="B21:C21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6"/>
  <sheetViews>
    <sheetView workbookViewId="0">
      <selection activeCell="H36" sqref="H36"/>
    </sheetView>
  </sheetViews>
  <sheetFormatPr baseColWidth="10" defaultRowHeight="15" x14ac:dyDescent="0.25"/>
  <cols>
    <col min="2" max="2" width="31.42578125" customWidth="1"/>
    <col min="3" max="3" width="31.140625" customWidth="1"/>
    <col min="4" max="4" width="19.140625" customWidth="1"/>
    <col min="5" max="5" width="48.5703125" customWidth="1"/>
    <col min="7" max="8" width="12.5703125" bestFit="1" customWidth="1"/>
  </cols>
  <sheetData>
    <row r="2" spans="1:5" x14ac:dyDescent="0.25">
      <c r="C2" s="144" t="s">
        <v>62</v>
      </c>
      <c r="D2" s="144"/>
      <c r="E2" s="144"/>
    </row>
    <row r="3" spans="1:5" x14ac:dyDescent="0.25">
      <c r="C3" s="144"/>
      <c r="D3" s="144"/>
      <c r="E3" s="144"/>
    </row>
    <row r="4" spans="1:5" x14ac:dyDescent="0.25">
      <c r="C4" s="144"/>
      <c r="D4" s="144"/>
      <c r="E4" s="144"/>
    </row>
    <row r="5" spans="1:5" ht="33.75" x14ac:dyDescent="0.5">
      <c r="B5" s="6"/>
      <c r="C5" s="144"/>
      <c r="D5" s="144"/>
      <c r="E5" s="144"/>
    </row>
    <row r="6" spans="1:5" ht="33.75" x14ac:dyDescent="0.5">
      <c r="A6" s="6"/>
      <c r="B6" s="6"/>
      <c r="C6" s="144"/>
      <c r="D6" s="144"/>
      <c r="E6" s="144"/>
    </row>
    <row r="7" spans="1:5" ht="33.75" x14ac:dyDescent="0.5">
      <c r="A7" s="6"/>
      <c r="B7" s="6"/>
      <c r="C7" s="30"/>
      <c r="D7" s="30"/>
      <c r="E7" s="30"/>
    </row>
    <row r="8" spans="1:5" ht="33.75" x14ac:dyDescent="0.5">
      <c r="A8" s="44" t="s">
        <v>126</v>
      </c>
      <c r="B8" s="6"/>
      <c r="C8" s="6"/>
      <c r="D8" s="6"/>
      <c r="E8" s="6"/>
    </row>
    <row r="9" spans="1:5" ht="33.75" x14ac:dyDescent="0.5">
      <c r="A9" s="6"/>
      <c r="B9" s="6"/>
      <c r="C9" s="34" t="s">
        <v>122</v>
      </c>
      <c r="D9" s="6"/>
      <c r="E9" s="36" t="s">
        <v>121</v>
      </c>
    </row>
    <row r="10" spans="1:5" ht="33.75" x14ac:dyDescent="0.5">
      <c r="A10" s="6"/>
      <c r="B10" s="6"/>
      <c r="C10" s="35" t="str">
        <f>'PAGO DE QUINCENA  EVENTUALES '!C7</f>
        <v>DEL 16/06/2022 AL 30/06/2022</v>
      </c>
      <c r="D10" s="32"/>
      <c r="E10" s="51" t="str">
        <f>'PAGO DE QUINCENA  EVENTUALES '!E7</f>
        <v>30 DE JUNIO 2022</v>
      </c>
    </row>
    <row r="11" spans="1:5" ht="34.5" thickBot="1" x14ac:dyDescent="0.55000000000000004">
      <c r="A11" s="6"/>
      <c r="B11" s="6"/>
      <c r="C11" s="46"/>
      <c r="D11" s="33"/>
      <c r="E11" s="47"/>
    </row>
    <row r="12" spans="1:5" ht="30.75" thickBot="1" x14ac:dyDescent="0.3">
      <c r="A12" s="45" t="s">
        <v>0</v>
      </c>
      <c r="B12" s="31" t="s">
        <v>1</v>
      </c>
      <c r="C12" s="31" t="s">
        <v>2</v>
      </c>
      <c r="D12" s="31" t="s">
        <v>4</v>
      </c>
      <c r="E12" s="31" t="s">
        <v>3</v>
      </c>
    </row>
    <row r="13" spans="1:5" ht="45.75" thickBot="1" x14ac:dyDescent="0.3">
      <c r="A13" s="13" t="s">
        <v>296</v>
      </c>
      <c r="B13" s="2" t="s">
        <v>85</v>
      </c>
      <c r="C13" s="2" t="s">
        <v>94</v>
      </c>
      <c r="D13" s="14">
        <v>4000</v>
      </c>
      <c r="E13" s="1"/>
    </row>
    <row r="14" spans="1:5" ht="30.75" customHeight="1" thickBot="1" x14ac:dyDescent="0.3">
      <c r="A14" s="176" t="s">
        <v>86</v>
      </c>
      <c r="B14" s="177"/>
      <c r="C14" s="178"/>
      <c r="D14" s="37">
        <f>SUM(D11:D13)</f>
        <v>4000</v>
      </c>
      <c r="E14" s="38"/>
    </row>
    <row r="20" spans="2:5" x14ac:dyDescent="0.25">
      <c r="B20" s="146" t="s">
        <v>100</v>
      </c>
      <c r="C20" s="146"/>
      <c r="E20" s="20" t="s">
        <v>101</v>
      </c>
    </row>
    <row r="21" spans="2:5" x14ac:dyDescent="0.25">
      <c r="B21" s="153" t="s">
        <v>102</v>
      </c>
      <c r="C21" s="153"/>
      <c r="D21" s="19"/>
      <c r="E21" s="11" t="s">
        <v>124</v>
      </c>
    </row>
    <row r="32" spans="2:5" x14ac:dyDescent="0.25">
      <c r="C32" s="144" t="s">
        <v>62</v>
      </c>
      <c r="D32" s="144"/>
      <c r="E32" s="144"/>
    </row>
    <row r="33" spans="1:5" x14ac:dyDescent="0.25">
      <c r="C33" s="144"/>
      <c r="D33" s="144"/>
      <c r="E33" s="144"/>
    </row>
    <row r="34" spans="1:5" x14ac:dyDescent="0.25">
      <c r="C34" s="144"/>
      <c r="D34" s="144"/>
      <c r="E34" s="144"/>
    </row>
    <row r="35" spans="1:5" ht="33.75" x14ac:dyDescent="0.5">
      <c r="B35" s="6"/>
      <c r="C35" s="144"/>
      <c r="D35" s="144"/>
      <c r="E35" s="144"/>
    </row>
    <row r="36" spans="1:5" ht="33.75" x14ac:dyDescent="0.5">
      <c r="A36" s="6"/>
      <c r="B36" s="6"/>
      <c r="C36" s="144"/>
      <c r="D36" s="144"/>
      <c r="E36" s="144"/>
    </row>
    <row r="37" spans="1:5" ht="33.75" x14ac:dyDescent="0.5">
      <c r="A37" s="6"/>
      <c r="B37" s="6"/>
      <c r="C37" s="30"/>
      <c r="D37" s="30"/>
      <c r="E37" s="30"/>
    </row>
    <row r="38" spans="1:5" ht="33.75" x14ac:dyDescent="0.5">
      <c r="A38" s="44" t="s">
        <v>127</v>
      </c>
      <c r="B38" s="6"/>
      <c r="C38" s="6"/>
      <c r="D38" s="6"/>
      <c r="E38" s="6"/>
    </row>
    <row r="39" spans="1:5" ht="33.75" x14ac:dyDescent="0.5">
      <c r="A39" s="6"/>
      <c r="B39" s="6"/>
      <c r="C39" s="34" t="s">
        <v>122</v>
      </c>
      <c r="D39" s="6"/>
      <c r="E39" s="36" t="s">
        <v>121</v>
      </c>
    </row>
    <row r="40" spans="1:5" ht="33.75" x14ac:dyDescent="0.5">
      <c r="A40" s="6"/>
      <c r="B40" s="6"/>
      <c r="C40" s="35" t="str">
        <f>C10</f>
        <v>DEL 16/06/2022 AL 30/06/2022</v>
      </c>
      <c r="D40" s="32"/>
      <c r="E40" s="51" t="str">
        <f>E10</f>
        <v>30 DE JUNIO 2022</v>
      </c>
    </row>
    <row r="41" spans="1:5" ht="34.5" thickBot="1" x14ac:dyDescent="0.55000000000000004">
      <c r="A41" s="6"/>
      <c r="B41" s="6"/>
      <c r="C41" s="46"/>
      <c r="D41" s="33"/>
      <c r="E41" s="47"/>
    </row>
    <row r="42" spans="1:5" ht="50.1" customHeight="1" thickBot="1" x14ac:dyDescent="0.3">
      <c r="A42" s="45" t="s">
        <v>0</v>
      </c>
      <c r="B42" s="31" t="s">
        <v>1</v>
      </c>
      <c r="C42" s="31" t="s">
        <v>2</v>
      </c>
      <c r="D42" s="31" t="s">
        <v>4</v>
      </c>
      <c r="E42" s="31" t="s">
        <v>3</v>
      </c>
    </row>
    <row r="43" spans="1:5" ht="50.1" customHeight="1" thickBot="1" x14ac:dyDescent="0.3">
      <c r="A43" s="13" t="s">
        <v>5</v>
      </c>
      <c r="B43" s="2" t="s">
        <v>84</v>
      </c>
      <c r="C43" s="2" t="s">
        <v>295</v>
      </c>
      <c r="D43" s="16">
        <v>2500</v>
      </c>
      <c r="E43" s="12"/>
    </row>
    <row r="44" spans="1:5" ht="50.1" customHeight="1" thickBot="1" x14ac:dyDescent="0.3">
      <c r="A44" s="176" t="s">
        <v>86</v>
      </c>
      <c r="B44" s="177"/>
      <c r="C44" s="178"/>
      <c r="D44" s="52">
        <f>SUM(D41:D43)</f>
        <v>2500</v>
      </c>
      <c r="E44" s="53"/>
    </row>
    <row r="45" spans="1:5" ht="65.25" customHeight="1" x14ac:dyDescent="0.25"/>
    <row r="46" spans="1:5" x14ac:dyDescent="0.25">
      <c r="B46" s="146" t="s">
        <v>100</v>
      </c>
      <c r="C46" s="146"/>
      <c r="E46" s="20" t="s">
        <v>101</v>
      </c>
    </row>
    <row r="47" spans="1:5" x14ac:dyDescent="0.25">
      <c r="B47" s="153" t="s">
        <v>102</v>
      </c>
      <c r="C47" s="153"/>
      <c r="D47" s="19"/>
      <c r="E47" s="11" t="s">
        <v>124</v>
      </c>
    </row>
    <row r="51" spans="1:8" x14ac:dyDescent="0.25">
      <c r="C51" s="144" t="s">
        <v>62</v>
      </c>
      <c r="D51" s="144"/>
      <c r="E51" s="144"/>
    </row>
    <row r="52" spans="1:8" x14ac:dyDescent="0.25">
      <c r="C52" s="144"/>
      <c r="D52" s="144"/>
      <c r="E52" s="144"/>
    </row>
    <row r="53" spans="1:8" x14ac:dyDescent="0.25">
      <c r="C53" s="144"/>
      <c r="D53" s="144"/>
      <c r="E53" s="144"/>
    </row>
    <row r="54" spans="1:8" ht="33.75" x14ac:dyDescent="0.5">
      <c r="B54" s="6"/>
      <c r="C54" s="144"/>
      <c r="D54" s="144"/>
      <c r="E54" s="144"/>
    </row>
    <row r="55" spans="1:8" ht="33.75" x14ac:dyDescent="0.5">
      <c r="A55" s="6"/>
      <c r="B55" s="6"/>
      <c r="C55" s="144"/>
      <c r="D55" s="144"/>
      <c r="E55" s="144"/>
    </row>
    <row r="56" spans="1:8" ht="33.75" x14ac:dyDescent="0.5">
      <c r="A56" s="6"/>
      <c r="B56" s="6"/>
      <c r="C56" s="30"/>
      <c r="D56" s="30"/>
      <c r="E56" s="30"/>
    </row>
    <row r="57" spans="1:8" ht="33.75" x14ac:dyDescent="0.5">
      <c r="A57" s="44" t="s">
        <v>128</v>
      </c>
      <c r="B57" s="6"/>
      <c r="C57" s="6"/>
      <c r="D57" s="6"/>
      <c r="E57" s="6"/>
    </row>
    <row r="58" spans="1:8" ht="33.75" x14ac:dyDescent="0.5">
      <c r="A58" s="6"/>
      <c r="B58" s="6"/>
      <c r="C58" s="34" t="s">
        <v>122</v>
      </c>
      <c r="D58" s="6"/>
      <c r="E58" s="36" t="s">
        <v>121</v>
      </c>
    </row>
    <row r="59" spans="1:8" ht="33.75" x14ac:dyDescent="0.5">
      <c r="A59" s="6"/>
      <c r="B59" s="6"/>
      <c r="C59" s="35" t="str">
        <f>C40</f>
        <v>DEL 16/06/2022 AL 30/06/2022</v>
      </c>
      <c r="D59" s="32"/>
      <c r="E59" s="51" t="str">
        <f>E40</f>
        <v>30 DE JUNIO 2022</v>
      </c>
    </row>
    <row r="60" spans="1:8" ht="34.5" thickBot="1" x14ac:dyDescent="0.55000000000000004">
      <c r="A60" s="6"/>
      <c r="B60" s="6"/>
      <c r="C60" s="46"/>
      <c r="D60" s="33"/>
      <c r="E60" s="47"/>
    </row>
    <row r="61" spans="1:8" ht="50.1" customHeight="1" thickBot="1" x14ac:dyDescent="0.3">
      <c r="A61" s="45" t="s">
        <v>0</v>
      </c>
      <c r="B61" s="31" t="s">
        <v>1</v>
      </c>
      <c r="C61" s="31" t="s">
        <v>2</v>
      </c>
      <c r="D61" s="31" t="s">
        <v>4</v>
      </c>
      <c r="E61" s="31" t="s">
        <v>3</v>
      </c>
    </row>
    <row r="62" spans="1:8" ht="50.1" customHeight="1" thickBot="1" x14ac:dyDescent="0.3">
      <c r="A62" s="29" t="s">
        <v>7</v>
      </c>
      <c r="B62" s="5" t="s">
        <v>56</v>
      </c>
      <c r="C62" s="5" t="s">
        <v>57</v>
      </c>
      <c r="D62" s="17">
        <v>2500</v>
      </c>
      <c r="E62" s="5"/>
    </row>
    <row r="63" spans="1:8" ht="50.1" customHeight="1" thickBot="1" x14ac:dyDescent="0.3">
      <c r="A63" s="176" t="s">
        <v>86</v>
      </c>
      <c r="B63" s="177"/>
      <c r="C63" s="178"/>
      <c r="D63" s="52">
        <f>SUM(D60:D62)</f>
        <v>2500</v>
      </c>
      <c r="E63" s="53"/>
    </row>
    <row r="64" spans="1:8" ht="72.75" customHeight="1" x14ac:dyDescent="0.25">
      <c r="H64" s="8">
        <f>D63+D44+D14</f>
        <v>9000</v>
      </c>
    </row>
    <row r="65" spans="2:5" x14ac:dyDescent="0.25">
      <c r="B65" s="146" t="s">
        <v>100</v>
      </c>
      <c r="C65" s="146"/>
      <c r="E65" s="20" t="s">
        <v>101</v>
      </c>
    </row>
    <row r="66" spans="2:5" x14ac:dyDescent="0.25">
      <c r="B66" s="153" t="s">
        <v>102</v>
      </c>
      <c r="C66" s="153"/>
      <c r="D66" s="19"/>
      <c r="E66" s="11" t="s">
        <v>124</v>
      </c>
    </row>
  </sheetData>
  <mergeCells count="12">
    <mergeCell ref="C2:E6"/>
    <mergeCell ref="A14:C14"/>
    <mergeCell ref="B20:C20"/>
    <mergeCell ref="B21:C21"/>
    <mergeCell ref="C51:E55"/>
    <mergeCell ref="A63:C63"/>
    <mergeCell ref="B65:C65"/>
    <mergeCell ref="B66:C66"/>
    <mergeCell ref="C32:E36"/>
    <mergeCell ref="A44:C44"/>
    <mergeCell ref="B46:C46"/>
    <mergeCell ref="B47:C47"/>
  </mergeCells>
  <pageMargins left="0.7" right="0.7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2"/>
  <sheetViews>
    <sheetView tabSelected="1" topLeftCell="A68" workbookViewId="0">
      <selection activeCell="H84" sqref="H84"/>
    </sheetView>
  </sheetViews>
  <sheetFormatPr baseColWidth="10" defaultRowHeight="15" x14ac:dyDescent="0.25"/>
  <cols>
    <col min="1" max="1" width="32.28515625" customWidth="1"/>
    <col min="2" max="2" width="28" customWidth="1"/>
    <col min="3" max="3" width="15.85546875" customWidth="1"/>
    <col min="4" max="4" width="52.5703125" customWidth="1"/>
    <col min="8" max="8" width="12.5703125" bestFit="1" customWidth="1"/>
  </cols>
  <sheetData>
    <row r="1" spans="1:4" x14ac:dyDescent="0.25">
      <c r="B1" s="179" t="s">
        <v>62</v>
      </c>
      <c r="C1" s="179"/>
      <c r="D1" s="179"/>
    </row>
    <row r="2" spans="1:4" x14ac:dyDescent="0.25">
      <c r="B2" s="179"/>
      <c r="C2" s="179"/>
      <c r="D2" s="179"/>
    </row>
    <row r="3" spans="1:4" x14ac:dyDescent="0.25">
      <c r="B3" s="179"/>
      <c r="C3" s="179"/>
      <c r="D3" s="179"/>
    </row>
    <row r="4" spans="1:4" ht="15" customHeight="1" x14ac:dyDescent="0.25">
      <c r="B4" s="179"/>
      <c r="C4" s="179"/>
      <c r="D4" s="179"/>
    </row>
    <row r="5" spans="1:4" ht="15" customHeight="1" x14ac:dyDescent="0.25">
      <c r="A5" s="9"/>
      <c r="B5" s="179"/>
      <c r="C5" s="179"/>
      <c r="D5" s="179"/>
    </row>
    <row r="6" spans="1:4" ht="8.25" customHeight="1" x14ac:dyDescent="0.25">
      <c r="A6" s="9"/>
      <c r="B6" s="179"/>
      <c r="C6" s="179"/>
      <c r="D6" s="179"/>
    </row>
    <row r="7" spans="1:4" ht="15" hidden="1" customHeight="1" x14ac:dyDescent="0.25">
      <c r="A7" s="9"/>
      <c r="B7" s="179"/>
      <c r="C7" s="179"/>
      <c r="D7" s="179"/>
    </row>
    <row r="8" spans="1:4" ht="15" customHeight="1" x14ac:dyDescent="0.25">
      <c r="A8" s="9"/>
      <c r="B8" s="15"/>
      <c r="C8" s="15"/>
      <c r="D8" s="15"/>
    </row>
    <row r="9" spans="1:4" ht="21.75" customHeight="1" x14ac:dyDescent="0.5">
      <c r="A9" s="9"/>
      <c r="B9" s="34" t="s">
        <v>122</v>
      </c>
      <c r="C9" s="6"/>
      <c r="D9" s="36" t="s">
        <v>121</v>
      </c>
    </row>
    <row r="10" spans="1:4" ht="24.75" customHeight="1" x14ac:dyDescent="0.25">
      <c r="A10" s="9"/>
      <c r="B10" s="35" t="str">
        <f>'PAGO DE QUINCENA  EVENTUALES '!C7</f>
        <v>DEL 16/06/2022 AL 30/06/2022</v>
      </c>
      <c r="C10" s="32"/>
      <c r="D10" s="51" t="str">
        <f>'PAGO DE QUINCENA  EVENTUALES '!E7</f>
        <v>30 DE JUNIO 2022</v>
      </c>
    </row>
    <row r="11" spans="1:4" ht="24" customHeight="1" thickBot="1" x14ac:dyDescent="0.3">
      <c r="A11" s="10" t="s">
        <v>167</v>
      </c>
      <c r="B11" s="46"/>
      <c r="C11" s="32"/>
      <c r="D11" s="47"/>
    </row>
    <row r="12" spans="1:4" ht="48" customHeight="1" thickBot="1" x14ac:dyDescent="0.3">
      <c r="A12" s="181" t="s">
        <v>1</v>
      </c>
      <c r="B12" s="181" t="s">
        <v>2</v>
      </c>
      <c r="C12" s="180" t="s">
        <v>141</v>
      </c>
      <c r="D12" s="181" t="s">
        <v>3</v>
      </c>
    </row>
    <row r="13" spans="1:4" ht="3" customHeight="1" thickBot="1" x14ac:dyDescent="0.3">
      <c r="A13" s="181"/>
      <c r="B13" s="181"/>
      <c r="C13" s="180"/>
      <c r="D13" s="181"/>
    </row>
    <row r="14" spans="1:4" ht="43.5" x14ac:dyDescent="0.25">
      <c r="A14" s="21" t="s">
        <v>104</v>
      </c>
      <c r="B14" s="22" t="s">
        <v>105</v>
      </c>
      <c r="C14" s="23">
        <v>1500</v>
      </c>
      <c r="D14" s="22"/>
    </row>
    <row r="15" spans="1:4" ht="29.25" x14ac:dyDescent="0.25">
      <c r="A15" s="21" t="s">
        <v>106</v>
      </c>
      <c r="B15" s="22" t="s">
        <v>107</v>
      </c>
      <c r="C15" s="23">
        <v>1500</v>
      </c>
      <c r="D15" s="22"/>
    </row>
    <row r="16" spans="1:4" ht="29.25" x14ac:dyDescent="0.25">
      <c r="A16" s="21" t="s">
        <v>108</v>
      </c>
      <c r="B16" s="22" t="s">
        <v>107</v>
      </c>
      <c r="C16" s="23">
        <v>1500</v>
      </c>
      <c r="D16" s="22"/>
    </row>
    <row r="17" spans="1:6" ht="29.25" x14ac:dyDescent="0.25">
      <c r="A17" s="21" t="s">
        <v>109</v>
      </c>
      <c r="B17" s="22" t="s">
        <v>107</v>
      </c>
      <c r="C17" s="23">
        <v>1500</v>
      </c>
      <c r="D17" s="22"/>
    </row>
    <row r="18" spans="1:6" ht="29.25" x14ac:dyDescent="0.25">
      <c r="A18" s="21" t="s">
        <v>110</v>
      </c>
      <c r="B18" s="22" t="s">
        <v>107</v>
      </c>
      <c r="C18" s="23">
        <v>1500</v>
      </c>
      <c r="D18" s="22"/>
    </row>
    <row r="19" spans="1:6" ht="29.25" x14ac:dyDescent="0.25">
      <c r="A19" s="21" t="s">
        <v>111</v>
      </c>
      <c r="B19" s="22" t="s">
        <v>107</v>
      </c>
      <c r="C19" s="23">
        <v>1500</v>
      </c>
      <c r="D19" s="22"/>
    </row>
    <row r="20" spans="1:6" ht="29.25" x14ac:dyDescent="0.25">
      <c r="A20" s="21" t="s">
        <v>112</v>
      </c>
      <c r="B20" s="22" t="s">
        <v>107</v>
      </c>
      <c r="C20" s="23">
        <v>1500</v>
      </c>
      <c r="D20" s="22"/>
    </row>
    <row r="21" spans="1:6" ht="43.5" x14ac:dyDescent="0.25">
      <c r="A21" s="21" t="s">
        <v>113</v>
      </c>
      <c r="B21" s="22" t="s">
        <v>107</v>
      </c>
      <c r="C21" s="23">
        <v>1500</v>
      </c>
      <c r="D21" s="22"/>
    </row>
    <row r="22" spans="1:6" ht="43.5" x14ac:dyDescent="0.25">
      <c r="A22" s="21" t="s">
        <v>114</v>
      </c>
      <c r="B22" s="22" t="s">
        <v>107</v>
      </c>
      <c r="C22" s="23">
        <v>1500</v>
      </c>
      <c r="D22" s="22"/>
    </row>
    <row r="23" spans="1:6" ht="29.25" x14ac:dyDescent="0.25">
      <c r="A23" s="21" t="s">
        <v>35</v>
      </c>
      <c r="B23" s="22" t="s">
        <v>107</v>
      </c>
      <c r="C23" s="23">
        <v>1500</v>
      </c>
      <c r="D23" s="22"/>
    </row>
    <row r="24" spans="1:6" ht="43.5" x14ac:dyDescent="0.25">
      <c r="A24" s="21" t="s">
        <v>115</v>
      </c>
      <c r="B24" s="22" t="s">
        <v>107</v>
      </c>
      <c r="C24" s="23">
        <v>1500</v>
      </c>
      <c r="D24" s="22"/>
    </row>
    <row r="25" spans="1:6" ht="43.5" x14ac:dyDescent="0.25">
      <c r="A25" s="21" t="s">
        <v>116</v>
      </c>
      <c r="B25" s="22" t="s">
        <v>107</v>
      </c>
      <c r="C25" s="23">
        <v>1500</v>
      </c>
      <c r="D25" s="22"/>
    </row>
    <row r="26" spans="1:6" ht="25.5" x14ac:dyDescent="0.25">
      <c r="A26" s="24" t="s">
        <v>36</v>
      </c>
      <c r="B26" s="22" t="s">
        <v>107</v>
      </c>
      <c r="C26" s="23">
        <v>1500</v>
      </c>
      <c r="D26" s="22"/>
    </row>
    <row r="27" spans="1:6" ht="45" x14ac:dyDescent="0.25">
      <c r="A27" s="25" t="s">
        <v>37</v>
      </c>
      <c r="B27" s="25" t="s">
        <v>107</v>
      </c>
      <c r="C27" s="23">
        <v>1500</v>
      </c>
      <c r="D27" s="22"/>
    </row>
    <row r="28" spans="1:6" ht="30" x14ac:dyDescent="0.25">
      <c r="A28" s="25" t="s">
        <v>117</v>
      </c>
      <c r="B28" s="25" t="s">
        <v>107</v>
      </c>
      <c r="C28" s="23">
        <v>1500</v>
      </c>
      <c r="D28" s="22"/>
    </row>
    <row r="29" spans="1:6" ht="31.5" customHeight="1" x14ac:dyDescent="0.25">
      <c r="A29" s="26" t="s">
        <v>118</v>
      </c>
      <c r="B29" s="26"/>
      <c r="C29" s="27">
        <f>SUM(C14:C28)</f>
        <v>22500</v>
      </c>
      <c r="D29" s="26"/>
    </row>
    <row r="30" spans="1:6" x14ac:dyDescent="0.25">
      <c r="F30" s="8"/>
    </row>
    <row r="36" spans="1:4" x14ac:dyDescent="0.25">
      <c r="A36" s="146" t="s">
        <v>100</v>
      </c>
      <c r="B36" s="146"/>
      <c r="D36" s="20" t="s">
        <v>101</v>
      </c>
    </row>
    <row r="37" spans="1:4" x14ac:dyDescent="0.25">
      <c r="A37" s="153" t="s">
        <v>102</v>
      </c>
      <c r="B37" s="153"/>
      <c r="C37" s="19"/>
      <c r="D37" s="11" t="s">
        <v>103</v>
      </c>
    </row>
    <row r="40" spans="1:4" x14ac:dyDescent="0.25">
      <c r="B40" s="179" t="s">
        <v>62</v>
      </c>
      <c r="C40" s="179"/>
      <c r="D40" s="179"/>
    </row>
    <row r="41" spans="1:4" x14ac:dyDescent="0.25">
      <c r="B41" s="179"/>
      <c r="C41" s="179"/>
      <c r="D41" s="179"/>
    </row>
    <row r="42" spans="1:4" x14ac:dyDescent="0.25">
      <c r="B42" s="179"/>
      <c r="C42" s="179"/>
      <c r="D42" s="179"/>
    </row>
    <row r="43" spans="1:4" x14ac:dyDescent="0.25">
      <c r="B43" s="179"/>
      <c r="C43" s="179"/>
      <c r="D43" s="179"/>
    </row>
    <row r="44" spans="1:4" ht="31.5" x14ac:dyDescent="0.25">
      <c r="A44" s="9"/>
      <c r="B44" s="179"/>
      <c r="C44" s="179"/>
      <c r="D44" s="179"/>
    </row>
    <row r="45" spans="1:4" ht="31.5" x14ac:dyDescent="0.25">
      <c r="A45" s="9"/>
      <c r="B45" s="179"/>
      <c r="C45" s="179"/>
      <c r="D45" s="179"/>
    </row>
    <row r="46" spans="1:4" ht="3" customHeight="1" x14ac:dyDescent="0.25">
      <c r="A46" s="9"/>
      <c r="B46" s="179"/>
      <c r="C46" s="179"/>
      <c r="D46" s="179"/>
    </row>
    <row r="47" spans="1:4" ht="33.75" x14ac:dyDescent="0.5">
      <c r="A47" s="9"/>
      <c r="B47" s="34" t="s">
        <v>122</v>
      </c>
      <c r="C47" s="6"/>
      <c r="D47" s="36" t="s">
        <v>121</v>
      </c>
    </row>
    <row r="48" spans="1:4" ht="31.5" x14ac:dyDescent="0.25">
      <c r="A48" s="9"/>
      <c r="B48" s="35" t="str">
        <f>B10</f>
        <v>DEL 16/06/2022 AL 30/06/2022</v>
      </c>
      <c r="C48" s="32"/>
      <c r="D48" s="51" t="str">
        <f>D10</f>
        <v>30 DE JUNIO 2022</v>
      </c>
    </row>
    <row r="49" spans="1:4" ht="25.5" customHeight="1" thickBot="1" x14ac:dyDescent="0.3">
      <c r="A49" s="9" t="s">
        <v>168</v>
      </c>
      <c r="B49" s="46"/>
      <c r="C49" s="32"/>
      <c r="D49" s="47"/>
    </row>
    <row r="50" spans="1:4" ht="41.25" customHeight="1" thickBot="1" x14ac:dyDescent="0.3">
      <c r="A50" s="181" t="s">
        <v>1</v>
      </c>
      <c r="B50" s="181" t="s">
        <v>2</v>
      </c>
      <c r="C50" s="180" t="s">
        <v>141</v>
      </c>
      <c r="D50" s="181" t="s">
        <v>3</v>
      </c>
    </row>
    <row r="51" spans="1:4" ht="49.5" hidden="1" customHeight="1" thickBot="1" x14ac:dyDescent="0.3">
      <c r="A51" s="182"/>
      <c r="B51" s="182"/>
      <c r="C51" s="183"/>
      <c r="D51" s="182"/>
    </row>
    <row r="52" spans="1:4" x14ac:dyDescent="0.25">
      <c r="A52" s="25" t="s">
        <v>98</v>
      </c>
      <c r="B52" s="25" t="s">
        <v>66</v>
      </c>
      <c r="C52" s="28">
        <v>500</v>
      </c>
      <c r="D52" s="22"/>
    </row>
    <row r="53" spans="1:4" ht="30" x14ac:dyDescent="0.25">
      <c r="A53" s="25" t="s">
        <v>178</v>
      </c>
      <c r="B53" s="25" t="s">
        <v>66</v>
      </c>
      <c r="C53" s="28">
        <v>500</v>
      </c>
      <c r="D53" s="22"/>
    </row>
    <row r="54" spans="1:4" x14ac:dyDescent="0.25">
      <c r="A54" s="25" t="s">
        <v>99</v>
      </c>
      <c r="B54" s="25" t="s">
        <v>66</v>
      </c>
      <c r="C54" s="28">
        <v>500</v>
      </c>
      <c r="D54" s="22"/>
    </row>
    <row r="55" spans="1:4" ht="30" x14ac:dyDescent="0.25">
      <c r="A55" s="25" t="s">
        <v>96</v>
      </c>
      <c r="B55" s="25" t="s">
        <v>66</v>
      </c>
      <c r="C55" s="28">
        <v>500</v>
      </c>
      <c r="D55" s="22"/>
    </row>
    <row r="56" spans="1:4" ht="30" x14ac:dyDescent="0.25">
      <c r="A56" s="25" t="s">
        <v>97</v>
      </c>
      <c r="B56" s="25" t="s">
        <v>66</v>
      </c>
      <c r="C56" s="28">
        <v>500</v>
      </c>
      <c r="D56" s="22"/>
    </row>
    <row r="57" spans="1:4" ht="30" x14ac:dyDescent="0.25">
      <c r="A57" s="25" t="s">
        <v>65</v>
      </c>
      <c r="B57" s="25" t="s">
        <v>66</v>
      </c>
      <c r="C57" s="28">
        <v>500</v>
      </c>
      <c r="D57" s="22"/>
    </row>
    <row r="58" spans="1:4" x14ac:dyDescent="0.25">
      <c r="A58" s="26" t="s">
        <v>118</v>
      </c>
      <c r="B58" s="26"/>
      <c r="C58" s="27">
        <f>SUM(C52:C57)</f>
        <v>3000</v>
      </c>
      <c r="D58" s="26"/>
    </row>
    <row r="62" spans="1:4" x14ac:dyDescent="0.25">
      <c r="A62" s="146" t="s">
        <v>100</v>
      </c>
      <c r="B62" s="146"/>
      <c r="D62" s="20" t="s">
        <v>101</v>
      </c>
    </row>
    <row r="63" spans="1:4" x14ac:dyDescent="0.25">
      <c r="A63" s="153" t="s">
        <v>102</v>
      </c>
      <c r="B63" s="153"/>
      <c r="C63" s="19"/>
      <c r="D63" s="11" t="s">
        <v>103</v>
      </c>
    </row>
    <row r="70" spans="1:4" x14ac:dyDescent="0.25">
      <c r="B70" s="179" t="s">
        <v>62</v>
      </c>
      <c r="C70" s="179"/>
      <c r="D70" s="179"/>
    </row>
    <row r="71" spans="1:4" x14ac:dyDescent="0.25">
      <c r="B71" s="179"/>
      <c r="C71" s="179"/>
      <c r="D71" s="179"/>
    </row>
    <row r="72" spans="1:4" x14ac:dyDescent="0.25">
      <c r="B72" s="179"/>
      <c r="C72" s="179"/>
      <c r="D72" s="179"/>
    </row>
    <row r="73" spans="1:4" x14ac:dyDescent="0.25">
      <c r="B73" s="179"/>
      <c r="C73" s="179"/>
      <c r="D73" s="179"/>
    </row>
    <row r="74" spans="1:4" ht="31.5" x14ac:dyDescent="0.25">
      <c r="A74" s="9"/>
      <c r="B74" s="179"/>
      <c r="C74" s="179"/>
      <c r="D74" s="179"/>
    </row>
    <row r="75" spans="1:4" ht="26.25" customHeight="1" x14ac:dyDescent="0.25">
      <c r="A75" s="9"/>
      <c r="B75" s="179"/>
      <c r="C75" s="179"/>
      <c r="D75" s="179"/>
    </row>
    <row r="76" spans="1:4" ht="31.5" hidden="1" x14ac:dyDescent="0.25">
      <c r="A76" s="9"/>
      <c r="B76" s="179"/>
      <c r="C76" s="179"/>
      <c r="D76" s="179"/>
    </row>
    <row r="77" spans="1:4" ht="31.5" x14ac:dyDescent="0.25">
      <c r="A77" s="9"/>
      <c r="B77" s="15"/>
      <c r="C77" s="15"/>
      <c r="D77" s="15"/>
    </row>
    <row r="78" spans="1:4" ht="33.75" x14ac:dyDescent="0.5">
      <c r="A78" s="9"/>
      <c r="B78" s="34" t="s">
        <v>122</v>
      </c>
      <c r="C78" s="6"/>
      <c r="D78" s="36" t="s">
        <v>121</v>
      </c>
    </row>
    <row r="79" spans="1:4" ht="31.5" x14ac:dyDescent="0.25">
      <c r="A79" s="9"/>
      <c r="B79" s="35" t="str">
        <f>B48</f>
        <v>DEL 16/06/2022 AL 30/06/2022</v>
      </c>
      <c r="C79" s="32"/>
      <c r="D79" s="51" t="str">
        <f>D48</f>
        <v>30 DE JUNIO 2022</v>
      </c>
    </row>
    <row r="80" spans="1:4" ht="32.25" thickBot="1" x14ac:dyDescent="0.3">
      <c r="A80" s="10" t="s">
        <v>316</v>
      </c>
      <c r="B80" s="10"/>
      <c r="C80" s="10"/>
      <c r="D80" s="10"/>
    </row>
    <row r="81" spans="1:9" ht="15.75" customHeight="1" thickBot="1" x14ac:dyDescent="0.3">
      <c r="A81" s="181" t="s">
        <v>1</v>
      </c>
      <c r="B81" s="181" t="s">
        <v>2</v>
      </c>
      <c r="C81" s="180" t="s">
        <v>141</v>
      </c>
      <c r="D81" s="181" t="s">
        <v>3</v>
      </c>
    </row>
    <row r="82" spans="1:9" ht="15.75" thickBot="1" x14ac:dyDescent="0.3">
      <c r="A82" s="181"/>
      <c r="B82" s="181"/>
      <c r="C82" s="180"/>
      <c r="D82" s="181"/>
    </row>
    <row r="83" spans="1:9" ht="60.75" thickBot="1" x14ac:dyDescent="0.3">
      <c r="A83" s="2" t="s">
        <v>119</v>
      </c>
      <c r="B83" s="2" t="s">
        <v>93</v>
      </c>
      <c r="C83" s="16">
        <v>1500</v>
      </c>
      <c r="D83" s="58"/>
    </row>
    <row r="84" spans="1:9" ht="23.25" customHeight="1" thickBot="1" x14ac:dyDescent="0.3">
      <c r="A84" s="59" t="s">
        <v>118</v>
      </c>
      <c r="B84" s="59"/>
      <c r="C84" s="60">
        <f>SUM(C83)</f>
        <v>1500</v>
      </c>
      <c r="D84" s="59"/>
    </row>
    <row r="90" spans="1:9" x14ac:dyDescent="0.25">
      <c r="A90" s="146" t="s">
        <v>100</v>
      </c>
      <c r="B90" s="146"/>
      <c r="D90" s="20" t="s">
        <v>101</v>
      </c>
    </row>
    <row r="91" spans="1:9" x14ac:dyDescent="0.25">
      <c r="A91" s="153" t="s">
        <v>102</v>
      </c>
      <c r="B91" s="153"/>
      <c r="C91" s="19"/>
      <c r="D91" s="11" t="s">
        <v>103</v>
      </c>
    </row>
    <row r="92" spans="1:9" x14ac:dyDescent="0.25">
      <c r="H92" s="78"/>
      <c r="I92" s="87"/>
    </row>
    <row r="98" spans="5:8" x14ac:dyDescent="0.25">
      <c r="E98" t="s">
        <v>165</v>
      </c>
    </row>
    <row r="100" spans="5:8" x14ac:dyDescent="0.25">
      <c r="H100" s="8"/>
    </row>
    <row r="101" spans="5:8" x14ac:dyDescent="0.25">
      <c r="H101" s="8"/>
    </row>
    <row r="102" spans="5:8" x14ac:dyDescent="0.25">
      <c r="H102" s="8"/>
    </row>
  </sheetData>
  <mergeCells count="21">
    <mergeCell ref="B1:D7"/>
    <mergeCell ref="A12:A13"/>
    <mergeCell ref="B12:B13"/>
    <mergeCell ref="C12:C13"/>
    <mergeCell ref="D12:D13"/>
    <mergeCell ref="A36:B36"/>
    <mergeCell ref="A37:B37"/>
    <mergeCell ref="B40:D46"/>
    <mergeCell ref="A50:A51"/>
    <mergeCell ref="B50:B51"/>
    <mergeCell ref="C50:C51"/>
    <mergeCell ref="D50:D51"/>
    <mergeCell ref="A62:B62"/>
    <mergeCell ref="A63:B63"/>
    <mergeCell ref="A90:B90"/>
    <mergeCell ref="A91:B91"/>
    <mergeCell ref="B70:D76"/>
    <mergeCell ref="A81:A82"/>
    <mergeCell ref="B81:B82"/>
    <mergeCell ref="C81:C82"/>
    <mergeCell ref="D81:D82"/>
  </mergeCells>
  <pageMargins left="1.4960629921259843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PAGO DE QUINCENA  EVENTUALES </vt:lpstr>
      <vt:lpstr>PAGO MENSUAL </vt:lpstr>
      <vt:lpstr>EVENTUALES TRANSFERENCIAS</vt:lpstr>
      <vt:lpstr>ALIMENTOS PROTECCION Y SEGURIDA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SERVTESORERIA</cp:lastModifiedBy>
  <cp:lastPrinted>2022-06-30T17:47:42Z</cp:lastPrinted>
  <dcterms:created xsi:type="dcterms:W3CDTF">2021-10-26T18:55:24Z</dcterms:created>
  <dcterms:modified xsi:type="dcterms:W3CDTF">2022-09-29T19:10:52Z</dcterms:modified>
</cp:coreProperties>
</file>